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echa\data\users\u10196\Roaming Profile\Desktop\esd\"/>
    </mc:Choice>
  </mc:AlternateContent>
  <bookViews>
    <workbookView xWindow="1245" yWindow="405" windowWidth="10515" windowHeight="6870" tabRatio="800"/>
  </bookViews>
  <sheets>
    <sheet name="Introduction" sheetId="21" r:id="rId1"/>
    <sheet name="Index" sheetId="20" r:id="rId2"/>
    <sheet name="Private and professional use" sheetId="1" r:id="rId3"/>
  </sheets>
  <definedNames>
    <definedName name="Elocal_water_annual" localSheetId="2">'Private and professional use'!$E$45</definedName>
    <definedName name="Ereg_soil_priv" localSheetId="2">'Private and professional use'!$E$41</definedName>
    <definedName name="Ereg_soil_prof" localSheetId="2">'Private and professional use'!$G$41</definedName>
    <definedName name="Ereg_waste_priv" localSheetId="2">'Private and professional use'!$E$43</definedName>
    <definedName name="Ereg_waste_prof" localSheetId="2">'Private and professional use'!$G$43</definedName>
    <definedName name="Ereg_water_priv" localSheetId="2">'Private and professional use'!$E$39</definedName>
    <definedName name="Ereg_water_prof" localSheetId="2">'Private and professional use'!$G$39</definedName>
    <definedName name="Fa.i._priv" localSheetId="2">'Private and professional use'!$E$22</definedName>
    <definedName name="Fa.i._prof" localSheetId="2">'Private and professional use'!$G$22</definedName>
    <definedName name="Fdisp_appl_priv" localSheetId="2">'Private and professional use'!$E$26</definedName>
    <definedName name="Fdisp_appl_prof" localSheetId="2">'Private and professional use'!$G$26</definedName>
    <definedName name="Fdisp_waste_priv" localSheetId="2">'Private and professional use'!$E$30</definedName>
    <definedName name="Fdisp_waste_prof" localSheetId="2">'Private and professional use'!$G$30</definedName>
    <definedName name="Fsoil_use_priv" localSheetId="2">'Private and professional use'!$E$28</definedName>
    <definedName name="Fsoil_use_prof" localSheetId="2">'Private and professional use'!$G$28</definedName>
    <definedName name="Fwater_appl_priv" localSheetId="2">'Private and professional use'!$E$24</definedName>
    <definedName name="Fwater_appl_prof" localSheetId="2">'Private and professional use'!$G$24</definedName>
    <definedName name="TONNAGEreg_priv" localSheetId="2">'Private and professional use'!$E$20</definedName>
    <definedName name="TONNAGEreg_prof" localSheetId="2">'Private and professional use'!$G$20</definedName>
  </definedNames>
  <calcPr calcId="152511"/>
</workbook>
</file>

<file path=xl/calcChain.xml><?xml version="1.0" encoding="utf-8"?>
<calcChain xmlns="http://schemas.openxmlformats.org/spreadsheetml/2006/main">
  <c r="G41" i="1" l="1"/>
  <c r="E43" i="1" l="1"/>
  <c r="G43" i="1"/>
  <c r="E41" i="1"/>
  <c r="E39" i="1"/>
  <c r="G39" i="1"/>
  <c r="E45" i="1" l="1"/>
  <c r="E50" i="1" s="1"/>
  <c r="E48" i="1" l="1"/>
</calcChain>
</file>

<file path=xl/sharedStrings.xml><?xml version="1.0" encoding="utf-8"?>
<sst xmlns="http://schemas.openxmlformats.org/spreadsheetml/2006/main" count="93" uniqueCount="62">
  <si>
    <t>Input</t>
  </si>
  <si>
    <t>Output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</si>
  <si>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</si>
  <si>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</si>
  <si>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</si>
  <si>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</si>
  <si>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</si>
  <si>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</si>
  <si>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</si>
  <si>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</si>
  <si>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</si>
  <si>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</si>
  <si>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S</t>
  </si>
  <si>
    <t>INDEX</t>
  </si>
  <si>
    <t>Version history</t>
  </si>
  <si>
    <t>v1.0</t>
  </si>
  <si>
    <r>
      <rPr>
        <b/>
        <sz val="11"/>
        <color theme="1"/>
        <rFont val="Verdana"/>
        <family val="2"/>
      </rPr>
      <t>Reference document:</t>
    </r>
    <r>
      <rPr>
        <sz val="11"/>
        <color theme="1"/>
        <rFont val="Verdana"/>
        <family val="2"/>
      </rPr>
      <t xml:space="preserve"> </t>
    </r>
  </si>
  <si>
    <t>The default values can be overwritten. Once overwritten, in order to revert to the default values, these need to be manually introduced. Alternatively replace this worksheet by copying the one from the excel file in ECHA website.</t>
  </si>
  <si>
    <t>References / Calculation formulas / Explanations</t>
  </si>
  <si>
    <t>D</t>
  </si>
  <si>
    <t>Environmental Emission Scenarios for Product Type 7: Biocides used as film preservatives</t>
  </si>
  <si>
    <t>ESD for PT7: Emission scenarios for biocides used as film preservatives (EUBEES, 2004)</t>
  </si>
  <si>
    <r>
      <t>kg.y</t>
    </r>
    <r>
      <rPr>
        <vertAlign val="superscript"/>
        <sz val="10"/>
        <color theme="1"/>
        <rFont val="Verdana"/>
        <family val="2"/>
      </rPr>
      <t>-1</t>
    </r>
  </si>
  <si>
    <t>Film preserving agent in the product</t>
  </si>
  <si>
    <r>
      <t>F</t>
    </r>
    <r>
      <rPr>
        <vertAlign val="subscript"/>
        <sz val="10"/>
        <color theme="1"/>
        <rFont val="Verdana"/>
        <family val="2"/>
      </rPr>
      <t>a.i.</t>
    </r>
  </si>
  <si>
    <t>Fraction to water during application</t>
  </si>
  <si>
    <r>
      <t>F</t>
    </r>
    <r>
      <rPr>
        <vertAlign val="subscript"/>
        <sz val="10"/>
        <color theme="1"/>
        <rFont val="Verdana"/>
        <family val="2"/>
      </rPr>
      <t>water,appl</t>
    </r>
  </si>
  <si>
    <t>Fraction to disposal during application</t>
  </si>
  <si>
    <r>
      <t>F</t>
    </r>
    <r>
      <rPr>
        <vertAlign val="subscript"/>
        <sz val="10"/>
        <color theme="1"/>
        <rFont val="Verdana"/>
        <family val="2"/>
      </rPr>
      <t>disp,appl</t>
    </r>
  </si>
  <si>
    <t>Fraction to soil from film during service life</t>
  </si>
  <si>
    <r>
      <t>F</t>
    </r>
    <r>
      <rPr>
        <vertAlign val="subscript"/>
        <sz val="10"/>
        <color theme="1"/>
        <rFont val="Verdana"/>
        <family val="2"/>
      </rPr>
      <t>soil,use</t>
    </r>
  </si>
  <si>
    <t>Fraction to disposal at waste stage</t>
  </si>
  <si>
    <r>
      <t>F</t>
    </r>
    <r>
      <rPr>
        <vertAlign val="subscript"/>
        <sz val="10"/>
        <color theme="1"/>
        <rFont val="Verdana"/>
        <family val="2"/>
      </rPr>
      <t>disp,waste</t>
    </r>
  </si>
  <si>
    <t>Regional use volume of paints used containing preservative</t>
  </si>
  <si>
    <r>
      <t>TONNAGE</t>
    </r>
    <r>
      <rPr>
        <vertAlign val="subscript"/>
        <sz val="10"/>
        <color theme="1"/>
        <rFont val="Verdana"/>
        <family val="2"/>
      </rPr>
      <t xml:space="preserve">reg </t>
    </r>
  </si>
  <si>
    <t>PRIVATE</t>
  </si>
  <si>
    <t>PROFESS.</t>
  </si>
  <si>
    <t>Total regional emission to waste water</t>
  </si>
  <si>
    <t>Total emission to soil (land)</t>
  </si>
  <si>
    <t>Total regional emission to waste disposal</t>
  </si>
  <si>
    <t>Regional emission of biocides from decorative paints for private and professional use (ESD § 4, Table 4.1, p.14)</t>
  </si>
  <si>
    <t>Note:</t>
  </si>
  <si>
    <t>The regional tonnage is 10% of the EU tonnage.</t>
  </si>
  <si>
    <t>Ranges from 0.0015 to 0.01 for decorative paints. Note that Fa.i. is already the fraction of active substance in the paint, not the fraction in the biocidal product.</t>
  </si>
  <si>
    <r>
      <t>Ereg</t>
    </r>
    <r>
      <rPr>
        <vertAlign val="subscript"/>
        <sz val="10"/>
        <color theme="1"/>
        <rFont val="Verdana"/>
        <family val="2"/>
      </rPr>
      <t>water</t>
    </r>
  </si>
  <si>
    <r>
      <t>Ereg</t>
    </r>
    <r>
      <rPr>
        <vertAlign val="subscript"/>
        <sz val="10"/>
        <color theme="1"/>
        <rFont val="Verdana"/>
        <family val="2"/>
      </rPr>
      <t>soil</t>
    </r>
  </si>
  <si>
    <r>
      <t>Ereg</t>
    </r>
    <r>
      <rPr>
        <vertAlign val="subscript"/>
        <sz val="10"/>
        <color theme="1"/>
        <rFont val="Verdana"/>
        <family val="2"/>
      </rPr>
      <t>waste disposal</t>
    </r>
  </si>
  <si>
    <r>
      <t>Elocal</t>
    </r>
    <r>
      <rPr>
        <vertAlign val="subscript"/>
        <sz val="10"/>
        <color theme="1"/>
        <rFont val="Verdana"/>
        <family val="2"/>
      </rPr>
      <t>water</t>
    </r>
  </si>
  <si>
    <r>
      <rPr>
        <b/>
        <sz val="10"/>
        <color theme="1"/>
        <rFont val="Verdana"/>
        <family val="2"/>
      </rPr>
      <t>Ereg</t>
    </r>
    <r>
      <rPr>
        <b/>
        <vertAlign val="subscript"/>
        <sz val="10"/>
        <color theme="1"/>
        <rFont val="Verdana"/>
        <family val="2"/>
      </rPr>
      <t>water</t>
    </r>
    <r>
      <rPr>
        <b/>
        <sz val="10"/>
        <color theme="1"/>
        <rFont val="Verdana"/>
        <family val="2"/>
      </rPr>
      <t xml:space="preserve"> </t>
    </r>
    <r>
      <rPr>
        <sz val="10"/>
        <color theme="1"/>
        <rFont val="Verdana"/>
        <family val="2"/>
      </rPr>
      <t>= TONNAGEreg * F</t>
    </r>
    <r>
      <rPr>
        <vertAlign val="subscript"/>
        <sz val="10"/>
        <color theme="1"/>
        <rFont val="Verdana"/>
        <family val="2"/>
      </rPr>
      <t>a.i.</t>
    </r>
    <r>
      <rPr>
        <sz val="10"/>
        <color theme="1"/>
        <rFont val="Verdana"/>
        <family val="2"/>
      </rPr>
      <t xml:space="preserve"> * F</t>
    </r>
    <r>
      <rPr>
        <vertAlign val="subscript"/>
        <sz val="10"/>
        <color theme="1"/>
        <rFont val="Verdana"/>
        <family val="2"/>
      </rPr>
      <t>water,appl</t>
    </r>
    <r>
      <rPr>
        <sz val="10"/>
        <color theme="1"/>
        <rFont val="Verdana"/>
        <family val="2"/>
      </rPr>
      <t xml:space="preserve"> </t>
    </r>
  </si>
  <si>
    <r>
      <rPr>
        <b/>
        <sz val="10"/>
        <color theme="1"/>
        <rFont val="Verdana"/>
        <family val="2"/>
      </rPr>
      <t>Ereg</t>
    </r>
    <r>
      <rPr>
        <b/>
        <vertAlign val="subscript"/>
        <sz val="10"/>
        <color theme="1"/>
        <rFont val="Verdana"/>
        <family val="2"/>
      </rPr>
      <t>waste disposal</t>
    </r>
    <r>
      <rPr>
        <b/>
        <sz val="10"/>
        <color theme="1"/>
        <rFont val="Verdana"/>
        <family val="2"/>
      </rPr>
      <t xml:space="preserve"> </t>
    </r>
    <r>
      <rPr>
        <sz val="10"/>
        <color theme="1"/>
        <rFont val="Verdana"/>
        <family val="2"/>
      </rPr>
      <t>= TONNAGEreg * F</t>
    </r>
    <r>
      <rPr>
        <vertAlign val="subscript"/>
        <sz val="10"/>
        <color theme="1"/>
        <rFont val="Verdana"/>
        <family val="2"/>
      </rPr>
      <t>a.i.</t>
    </r>
    <r>
      <rPr>
        <sz val="10"/>
        <color theme="1"/>
        <rFont val="Verdana"/>
        <family val="2"/>
      </rPr>
      <t xml:space="preserve"> * ( F</t>
    </r>
    <r>
      <rPr>
        <vertAlign val="subscript"/>
        <sz val="10"/>
        <color theme="1"/>
        <rFont val="Verdana"/>
        <family val="2"/>
      </rPr>
      <t>disp,appl</t>
    </r>
    <r>
      <rPr>
        <sz val="10"/>
        <color theme="1"/>
        <rFont val="Verdana"/>
        <family val="2"/>
      </rPr>
      <t xml:space="preserve"> + F</t>
    </r>
    <r>
      <rPr>
        <vertAlign val="subscript"/>
        <sz val="10"/>
        <color theme="1"/>
        <rFont val="Verdana"/>
        <family val="2"/>
      </rPr>
      <t>disp,waste</t>
    </r>
    <r>
      <rPr>
        <sz val="10"/>
        <color theme="1"/>
        <rFont val="Verdana"/>
        <family val="2"/>
      </rPr>
      <t xml:space="preserve"> )</t>
    </r>
  </si>
  <si>
    <r>
      <rPr>
        <b/>
        <sz val="10"/>
        <color theme="1"/>
        <rFont val="Verdana"/>
        <family val="2"/>
      </rPr>
      <t>Ereg</t>
    </r>
    <r>
      <rPr>
        <b/>
        <vertAlign val="subscript"/>
        <sz val="10"/>
        <color theme="1"/>
        <rFont val="Verdana"/>
        <family val="2"/>
      </rPr>
      <t>soil</t>
    </r>
    <r>
      <rPr>
        <b/>
        <sz val="10"/>
        <color theme="1"/>
        <rFont val="Verdana"/>
        <family val="2"/>
      </rPr>
      <t xml:space="preserve"> </t>
    </r>
    <r>
      <rPr>
        <sz val="10"/>
        <color theme="1"/>
        <rFont val="Verdana"/>
        <family val="2"/>
      </rPr>
      <t>= TONNAGEreg * F</t>
    </r>
    <r>
      <rPr>
        <vertAlign val="subscript"/>
        <sz val="10"/>
        <color theme="1"/>
        <rFont val="Verdana"/>
        <family val="2"/>
      </rPr>
      <t>a.i.</t>
    </r>
    <r>
      <rPr>
        <sz val="10"/>
        <color theme="1"/>
        <rFont val="Verdana"/>
        <family val="2"/>
      </rPr>
      <t xml:space="preserve"> * F</t>
    </r>
    <r>
      <rPr>
        <vertAlign val="subscript"/>
        <sz val="10"/>
        <color theme="1"/>
        <rFont val="Verdana"/>
        <family val="2"/>
      </rPr>
      <t>soil,use</t>
    </r>
    <r>
      <rPr>
        <sz val="10"/>
        <color theme="1"/>
        <rFont val="Verdana"/>
        <family val="2"/>
      </rPr>
      <t xml:space="preserve"> </t>
    </r>
  </si>
  <si>
    <r>
      <t xml:space="preserve">For private use: </t>
    </r>
    <r>
      <rPr>
        <b/>
        <sz val="10"/>
        <color theme="1"/>
        <rFont val="Verdana"/>
        <family val="2"/>
      </rPr>
      <t>Elocal</t>
    </r>
    <r>
      <rPr>
        <b/>
        <vertAlign val="subscript"/>
        <sz val="10"/>
        <color theme="1"/>
        <rFont val="Verdana"/>
        <family val="2"/>
      </rPr>
      <t>water</t>
    </r>
    <r>
      <rPr>
        <b/>
        <sz val="10"/>
        <color theme="1"/>
        <rFont val="Verdana"/>
        <family val="2"/>
      </rPr>
      <t xml:space="preserve"> </t>
    </r>
    <r>
      <rPr>
        <sz val="10"/>
        <color theme="1"/>
        <rFont val="Verdana"/>
        <family val="2"/>
      </rPr>
      <t>= 0.002 * Ereg</t>
    </r>
    <r>
      <rPr>
        <vertAlign val="subscript"/>
        <sz val="10"/>
        <color theme="1"/>
        <rFont val="Verdana"/>
        <family val="2"/>
      </rPr>
      <t xml:space="preserve">water </t>
    </r>
  </si>
  <si>
    <t>for paints classified as "do-it-yourself"</t>
  </si>
  <si>
    <t>for paints classified as "constructions", "maintenance", etc</t>
  </si>
  <si>
    <r>
      <t>kg.d</t>
    </r>
    <r>
      <rPr>
        <vertAlign val="superscript"/>
        <sz val="10"/>
        <color theme="1"/>
        <rFont val="Verdana"/>
        <family val="2"/>
      </rPr>
      <t>-1</t>
    </r>
  </si>
  <si>
    <t>Annual local emission to waste water</t>
  </si>
  <si>
    <t>Daily local emission to waste water</t>
  </si>
  <si>
    <t>Number of emission days per year, from TGD, IC 14, Table B4.4: if T&lt;500 t/y, 150 days/y; if T≥500 t/y, 300 days/y</t>
  </si>
  <si>
    <t>Number of emission days per year, from TGD, IC 14, Table B4.5: if 50≤T&lt;500 t/y, 200 days/y; if T≥500 t/y, 300 days/y</t>
  </si>
  <si>
    <r>
      <t>This workbook provides a calculation tool for estimating the environmental releases from the use of biocides as film preservatives. It consists of</t>
    </r>
    <r>
      <rPr>
        <sz val="11"/>
        <rFont val="Verdana"/>
        <family val="2"/>
      </rPr>
      <t xml:space="preserve"> one</t>
    </r>
    <r>
      <rPr>
        <sz val="11"/>
        <color theme="1"/>
        <rFont val="Verdana"/>
        <family val="2"/>
      </rPr>
      <t xml:space="preserve"> spreadsheet covering the emission scenarios described in the Emission Scenario Document (below). Whenever changes have been introduced by the Technical Agreements for Biocides (TAB) these are mentioned in the scenarios affected.
This workbook provides only the tonnage based approach as provided in the ESD for PT 7. For consumption based approach, please refer to related scenario provided e.g. for PT 10 (Workbook available) and PT 6 or PT 8 (Excel sheets currently under development).
This is not a standalone document. It is a calculation tool and it should be used in combination with the ESD, which contains the background information which needs to be taken into account in order to correctly use this workbook.</t>
    </r>
  </si>
  <si>
    <t>2. The regional emission of active substance to waste water, to soil and to waste disposal is automatically calculated for private and/or professional use. For private use is also calculated the local emission of active substance to waste water.</t>
  </si>
  <si>
    <t>1. In the "Input" table, enter the value for TONNAGEreg and Fa.i. for Private and/or Professional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</si>
</sst>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36"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i/>
      <sz val="10"/>
      <name val="Verdana"/>
      <family val="2"/>
    </font>
    <font>
      <sz val="10"/>
      <color rgb="FF00B05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u/>
      <sz val="12"/>
      <color theme="10"/>
      <name val="Verdana"/>
      <family val="2"/>
    </font>
    <font>
      <sz val="11"/>
      <name val="Verdana"/>
      <family val="2"/>
    </font>
    <font>
      <b/>
      <sz val="10"/>
      <color rgb="FFEFB011"/>
      <name val="Verdana"/>
      <family val="2"/>
    </font>
    <font>
      <b/>
      <sz val="11"/>
      <color rgb="FFFF0000"/>
      <name val="Verdana"/>
      <family val="2"/>
    </font>
    <font>
      <sz val="11"/>
      <color rgb="FFFF0000"/>
      <name val="Verdana"/>
      <family val="2"/>
    </font>
    <font>
      <b/>
      <sz val="10"/>
      <color rgb="FF0070C0"/>
      <name val="Verdana"/>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2">
    <xf numFmtId="0" fontId="0" fillId="0" borderId="0"/>
    <xf numFmtId="0" fontId="1" fillId="2" borderId="1" applyNumberFormat="0" applyAlignment="0" applyProtection="0"/>
    <xf numFmtId="0" fontId="2" fillId="3"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5" fillId="0" borderId="3" applyNumberFormat="0" applyFill="0" applyAlignment="0" applyProtection="0"/>
    <xf numFmtId="0" fontId="22" fillId="0" borderId="0"/>
    <xf numFmtId="0" fontId="22" fillId="0" borderId="0"/>
    <xf numFmtId="0" fontId="11" fillId="0" borderId="0" applyNumberFormat="0" applyFill="0" applyBorder="0" applyAlignment="0" applyProtection="0"/>
    <xf numFmtId="0" fontId="25" fillId="0" borderId="0" applyNumberFormat="0" applyFill="0" applyBorder="0" applyAlignment="0" applyProtection="0"/>
  </cellStyleXfs>
  <cellXfs count="77">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19" fillId="7" borderId="0" xfId="19" applyFont="1" applyFill="1" applyBorder="1" applyAlignment="1">
      <alignment vertical="center"/>
    </xf>
    <xf numFmtId="0" fontId="19" fillId="4" borderId="0" xfId="19" applyFont="1" applyFill="1" applyBorder="1" applyAlignment="1">
      <alignment vertical="center"/>
    </xf>
    <xf numFmtId="0" fontId="6" fillId="4" borderId="0" xfId="0" applyFont="1" applyFill="1" applyBorder="1"/>
    <xf numFmtId="14" fontId="0" fillId="4" borderId="0" xfId="0" applyNumberFormat="1" applyFill="1"/>
    <xf numFmtId="0" fontId="0" fillId="4" borderId="0" xfId="0" applyFill="1" applyAlignment="1">
      <alignment wrapText="1"/>
    </xf>
    <xf numFmtId="0" fontId="26" fillId="4" borderId="0" xfId="17" applyFont="1" applyFill="1" applyBorder="1"/>
    <xf numFmtId="0" fontId="27" fillId="4" borderId="0" xfId="0" applyFont="1" applyFill="1" applyBorder="1" applyAlignment="1"/>
    <xf numFmtId="0" fontId="27" fillId="4" borderId="0" xfId="0" applyFont="1" applyFill="1" applyAlignment="1"/>
    <xf numFmtId="0" fontId="27" fillId="4" borderId="0" xfId="0" applyFont="1" applyFill="1"/>
    <xf numFmtId="0" fontId="28" fillId="4" borderId="0" xfId="0" applyFont="1" applyFill="1" applyAlignment="1"/>
    <xf numFmtId="0" fontId="8" fillId="4" borderId="0" xfId="0" applyFont="1" applyFill="1"/>
    <xf numFmtId="0" fontId="29" fillId="7" borderId="0" xfId="19" applyFont="1" applyFill="1" applyBorder="1" applyAlignment="1">
      <alignment vertical="center"/>
    </xf>
    <xf numFmtId="0" fontId="31" fillId="4" borderId="0" xfId="18" applyFont="1" applyFill="1" applyBorder="1" applyAlignment="1"/>
    <xf numFmtId="0" fontId="27" fillId="4" borderId="0" xfId="0" applyFont="1" applyFill="1" applyAlignment="1">
      <alignment vertical="center" wrapText="1"/>
    </xf>
    <xf numFmtId="0" fontId="0" fillId="4" borderId="0" xfId="0"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26" fillId="4" borderId="0" xfId="17" applyFont="1" applyFill="1" applyBorder="1" applyAlignment="1" applyProtection="1">
      <alignment vertical="center"/>
      <protection locked="0"/>
    </xf>
    <xf numFmtId="0" fontId="15" fillId="4" borderId="0" xfId="17" applyFill="1" applyBorder="1" applyAlignment="1" applyProtection="1">
      <alignment vertical="center"/>
      <protection locked="0"/>
    </xf>
    <xf numFmtId="0" fontId="22" fillId="4" borderId="0" xfId="18" applyFill="1" applyAlignment="1" applyProtection="1">
      <alignment vertical="center"/>
      <protection locked="0"/>
    </xf>
    <xf numFmtId="0" fontId="29" fillId="7" borderId="0" xfId="18" applyFont="1" applyFill="1" applyBorder="1" applyAlignment="1" applyProtection="1">
      <alignment vertical="center"/>
      <protection locked="0"/>
    </xf>
    <xf numFmtId="0" fontId="19" fillId="7" borderId="0" xfId="18"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0" fillId="7" borderId="0" xfId="0" applyFill="1" applyBorder="1" applyAlignment="1" applyProtection="1">
      <alignment vertical="center"/>
      <protection locked="0"/>
    </xf>
    <xf numFmtId="0" fontId="19" fillId="4" borderId="0" xfId="18" applyFont="1" applyFill="1" applyBorder="1" applyAlignment="1" applyProtection="1">
      <alignment vertical="center"/>
      <protection locked="0"/>
    </xf>
    <xf numFmtId="0" fontId="33" fillId="4" borderId="0" xfId="21" applyFont="1" applyFill="1" applyBorder="1" applyAlignment="1" applyProtection="1">
      <alignment vertical="center"/>
      <protection locked="0"/>
    </xf>
    <xf numFmtId="0" fontId="34" fillId="4" borderId="0" xfId="21" applyFont="1" applyFill="1" applyBorder="1" applyAlignment="1" applyProtection="1">
      <alignment vertical="center" wrapText="1"/>
      <protection locked="0"/>
    </xf>
    <xf numFmtId="0" fontId="32"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3" fillId="5" borderId="0" xfId="0" applyFont="1" applyFill="1" applyBorder="1" applyAlignment="1" applyProtection="1">
      <alignment horizontal="left" vertical="center"/>
      <protection locked="0"/>
    </xf>
    <xf numFmtId="0" fontId="0" fillId="6" borderId="0" xfId="0" applyFill="1" applyBorder="1" applyAlignment="1" applyProtection="1">
      <alignment vertical="center"/>
      <protection locked="0"/>
    </xf>
    <xf numFmtId="0" fontId="0" fillId="6" borderId="0" xfId="0" applyFill="1" applyBorder="1" applyAlignment="1" applyProtection="1">
      <alignment horizontal="left" vertical="center"/>
      <protection locked="0"/>
    </xf>
    <xf numFmtId="0" fontId="9" fillId="6" borderId="0" xfId="0" applyFont="1" applyFill="1" applyBorder="1" applyAlignment="1" applyProtection="1">
      <alignment vertical="center"/>
      <protection locked="0"/>
    </xf>
    <xf numFmtId="0" fontId="9" fillId="6" borderId="0" xfId="0" applyFont="1" applyFill="1" applyBorder="1" applyAlignment="1" applyProtection="1">
      <alignment horizontal="left" vertical="center"/>
      <protection locked="0"/>
    </xf>
    <xf numFmtId="0" fontId="9" fillId="6" borderId="0" xfId="0" applyFont="1" applyFill="1" applyBorder="1" applyAlignment="1" applyProtection="1">
      <alignment horizontal="center" vertical="center"/>
      <protection locked="0"/>
    </xf>
    <xf numFmtId="0" fontId="9" fillId="6" borderId="5" xfId="0" applyFont="1" applyFill="1" applyBorder="1" applyAlignment="1" applyProtection="1">
      <alignment horizontal="left" vertical="center"/>
      <protection locked="0"/>
    </xf>
    <xf numFmtId="0" fontId="9" fillId="6" borderId="5"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xf>
    <xf numFmtId="0" fontId="0" fillId="6" borderId="0" xfId="0" applyFill="1" applyBorder="1" applyAlignment="1" applyProtection="1">
      <alignment horizontal="left" vertical="center" wrapText="1"/>
      <protection locked="0"/>
    </xf>
    <xf numFmtId="0" fontId="0" fillId="6" borderId="0" xfId="0" applyFill="1" applyBorder="1" applyAlignment="1" applyProtection="1">
      <alignment vertical="center" wrapText="1"/>
      <protection locked="0"/>
    </xf>
    <xf numFmtId="0" fontId="7" fillId="7" borderId="4" xfId="1" applyFont="1"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vertical="center"/>
      <protection locked="0"/>
    </xf>
    <xf numFmtId="0" fontId="10" fillId="6" borderId="0"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0" fillId="6" borderId="0" xfId="0" applyFill="1" applyAlignment="1" applyProtection="1">
      <alignment horizontal="center" vertical="center"/>
      <protection locked="0"/>
    </xf>
    <xf numFmtId="0" fontId="7" fillId="6" borderId="0" xfId="0" applyFont="1" applyFill="1" applyBorder="1" applyAlignment="1" applyProtection="1">
      <alignment horizontal="left" vertical="center"/>
      <protection locked="0"/>
    </xf>
    <xf numFmtId="0" fontId="0" fillId="6" borderId="0" xfId="0" applyFont="1" applyFill="1" applyBorder="1" applyAlignment="1" applyProtection="1">
      <alignment vertical="center" wrapText="1"/>
      <protection locked="0"/>
    </xf>
    <xf numFmtId="0" fontId="4" fillId="6" borderId="0" xfId="0" applyFont="1" applyFill="1" applyBorder="1" applyAlignment="1" applyProtection="1">
      <alignment vertical="center"/>
      <protection locked="0"/>
    </xf>
    <xf numFmtId="0" fontId="20" fillId="6" borderId="0" xfId="0" applyFont="1" applyFill="1" applyBorder="1" applyAlignment="1" applyProtection="1">
      <alignment vertical="center"/>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9" fillId="4" borderId="0"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23" fillId="4" borderId="0" xfId="0" applyFont="1" applyFill="1" applyBorder="1" applyAlignment="1" applyProtection="1">
      <alignment vertical="center"/>
      <protection locked="0"/>
    </xf>
    <xf numFmtId="0" fontId="7" fillId="4" borderId="0" xfId="0" applyFont="1" applyFill="1" applyBorder="1" applyAlignment="1" applyProtection="1">
      <alignment horizontal="left" vertical="center"/>
      <protection locked="0"/>
    </xf>
    <xf numFmtId="0" fontId="7" fillId="4" borderId="0" xfId="0" applyFont="1" applyFill="1" applyAlignment="1" applyProtection="1">
      <alignment vertical="center"/>
      <protection locked="0"/>
    </xf>
    <xf numFmtId="164" fontId="2" fillId="3" borderId="2" xfId="2" applyNumberFormat="1" applyAlignment="1" applyProtection="1">
      <alignment horizontal="center" vertical="center"/>
    </xf>
    <xf numFmtId="0" fontId="0" fillId="6" borderId="0" xfId="0" applyFont="1" applyFill="1" applyBorder="1" applyAlignment="1" applyProtection="1">
      <alignment horizontal="right" vertical="center" wrapText="1"/>
      <protection locked="0"/>
    </xf>
    <xf numFmtId="0" fontId="0" fillId="6" borderId="0" xfId="0" applyFont="1" applyFill="1" applyBorder="1" applyAlignment="1" applyProtection="1">
      <alignment vertical="center"/>
      <protection locked="0"/>
    </xf>
    <xf numFmtId="11" fontId="2" fillId="3" borderId="2" xfId="2" applyNumberFormat="1" applyAlignment="1" applyProtection="1">
      <alignment horizontal="center" vertical="center"/>
    </xf>
    <xf numFmtId="165" fontId="0" fillId="4" borderId="0" xfId="0" applyNumberFormat="1" applyFill="1" applyAlignment="1" applyProtection="1">
      <alignment vertical="center"/>
      <protection locked="0"/>
    </xf>
    <xf numFmtId="0" fontId="0" fillId="4" borderId="0" xfId="0" applyFont="1" applyFill="1"/>
    <xf numFmtId="14" fontId="0" fillId="4" borderId="0" xfId="0" applyNumberFormat="1" applyFont="1" applyFill="1"/>
    <xf numFmtId="0" fontId="27" fillId="4" borderId="0" xfId="0" applyFont="1" applyFill="1" applyAlignment="1">
      <alignment horizontal="justify" vertical="center" wrapText="1"/>
    </xf>
    <xf numFmtId="0" fontId="30" fillId="4" borderId="0" xfId="20" quotePrefix="1" applyFont="1" applyFill="1" applyBorder="1" applyAlignment="1">
      <alignment horizontal="left" vertical="center" wrapText="1"/>
    </xf>
    <xf numFmtId="0" fontId="34" fillId="4" borderId="0" xfId="21" applyFont="1" applyFill="1" applyBorder="1" applyAlignment="1" applyProtection="1">
      <alignment horizontal="left" vertical="center" wrapText="1"/>
      <protection locked="0"/>
    </xf>
    <xf numFmtId="0" fontId="9" fillId="6" borderId="0" xfId="0" applyFont="1" applyFill="1" applyBorder="1" applyAlignment="1" applyProtection="1">
      <alignment horizontal="center" vertical="center"/>
      <protection locked="0"/>
    </xf>
    <xf numFmtId="0" fontId="0" fillId="4" borderId="0" xfId="0" applyFont="1" applyFill="1" applyBorder="1" applyAlignment="1" applyProtection="1">
      <alignment horizontal="left" vertical="center" wrapText="1"/>
      <protection locked="0"/>
    </xf>
  </cellXfs>
  <cellStyles count="2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eading 1" xfId="17" builtinId="16"/>
    <cellStyle name="Heading 4" xfId="21" builtinId="19"/>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20" builtinId="8"/>
    <cellStyle name="Input" xfId="1" builtinId="20"/>
    <cellStyle name="Normal" xfId="0" builtinId="0"/>
    <cellStyle name="Normal 2" xfId="18"/>
    <cellStyle name="Normal 2 2" xfId="19"/>
    <cellStyle name="Output" xfId="2" builtinId="21"/>
  </cellStyles>
  <dxfs count="9">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485775</xdr:colOff>
      <xdr:row>0</xdr:row>
      <xdr:rowOff>114300</xdr:rowOff>
    </xdr:from>
    <xdr:to>
      <xdr:col>15</xdr:col>
      <xdr:colOff>793847</xdr:colOff>
      <xdr:row>3</xdr:row>
      <xdr:rowOff>79548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25100" y="114300"/>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476250</xdr:colOff>
      <xdr:row>0</xdr:row>
      <xdr:rowOff>76200</xdr:rowOff>
    </xdr:from>
    <xdr:to>
      <xdr:col>15</xdr:col>
      <xdr:colOff>936722</xdr:colOff>
      <xdr:row>3</xdr:row>
      <xdr:rowOff>41448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15575" y="7620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1822295</xdr:colOff>
      <xdr:row>0</xdr:row>
      <xdr:rowOff>92455</xdr:rowOff>
    </xdr:from>
    <xdr:to>
      <xdr:col>10</xdr:col>
      <xdr:colOff>39825</xdr:colOff>
      <xdr:row>3</xdr:row>
      <xdr:rowOff>48178</xdr:rowOff>
    </xdr:to>
    <xdr:pic>
      <xdr:nvPicPr>
        <xdr:cNvPr id="5" name="Picture 4"/>
        <xdr:cNvPicPr>
          <a:picLocks noChangeAspect="1"/>
        </xdr:cNvPicPr>
      </xdr:nvPicPr>
      <xdr:blipFill>
        <a:blip xmlns:r="http://schemas.openxmlformats.org/officeDocument/2006/relationships" r:embed="rId1"/>
        <a:stretch>
          <a:fillRect/>
        </a:stretch>
      </xdr:blipFill>
      <xdr:spPr>
        <a:xfrm>
          <a:off x="10483587" y="92455"/>
          <a:ext cx="2075963" cy="536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heetViews>
  <sheetFormatPr defaultColWidth="9" defaultRowHeight="12.75" x14ac:dyDescent="0.2"/>
  <cols>
    <col min="1" max="1" width="1.625" style="1" customWidth="1"/>
    <col min="2" max="14" width="10.625" style="1" customWidth="1"/>
    <col min="15" max="15" width="12.625" style="1" customWidth="1"/>
    <col min="16" max="19" width="10.625" style="1" customWidth="1"/>
    <col min="20" max="16384" width="9" style="1"/>
  </cols>
  <sheetData>
    <row r="1" spans="1:19" x14ac:dyDescent="0.2">
      <c r="A1" s="2"/>
      <c r="B1" s="2"/>
      <c r="C1" s="2"/>
      <c r="D1" s="2"/>
      <c r="E1" s="2"/>
      <c r="F1" s="2"/>
      <c r="G1" s="2"/>
      <c r="H1" s="2"/>
      <c r="I1" s="3"/>
      <c r="J1" s="2"/>
      <c r="K1" s="2"/>
      <c r="L1" s="2"/>
      <c r="M1" s="2"/>
      <c r="N1" s="2"/>
      <c r="O1" s="2"/>
      <c r="P1" s="2"/>
      <c r="Q1" s="2"/>
      <c r="R1" s="2"/>
    </row>
    <row r="2" spans="1:19" ht="19.5" x14ac:dyDescent="0.25">
      <c r="A2" s="2"/>
      <c r="B2" s="9" t="s">
        <v>20</v>
      </c>
      <c r="C2" s="2"/>
      <c r="D2" s="2"/>
      <c r="E2" s="2"/>
      <c r="F2" s="2"/>
      <c r="G2" s="2"/>
      <c r="H2" s="2"/>
      <c r="I2" s="3"/>
      <c r="J2" s="2"/>
      <c r="K2" s="2"/>
      <c r="L2" s="2"/>
      <c r="M2" s="2"/>
      <c r="N2" s="2"/>
      <c r="O2" s="2"/>
      <c r="P2" s="2"/>
      <c r="Q2" s="2"/>
      <c r="R2" s="2"/>
    </row>
    <row r="3" spans="1:19" x14ac:dyDescent="0.2">
      <c r="A3" s="2"/>
      <c r="B3" s="2"/>
      <c r="C3" s="2"/>
      <c r="D3" s="2"/>
      <c r="E3" s="2"/>
      <c r="F3" s="2"/>
      <c r="G3" s="2"/>
      <c r="H3" s="2"/>
      <c r="I3" s="3"/>
      <c r="J3" s="2"/>
      <c r="K3" s="2"/>
      <c r="L3" s="2"/>
      <c r="M3" s="2"/>
      <c r="N3" s="2"/>
      <c r="O3" s="2"/>
      <c r="P3" s="2"/>
      <c r="Q3" s="2"/>
      <c r="R3" s="2"/>
    </row>
    <row r="4" spans="1:19" ht="15" x14ac:dyDescent="0.2">
      <c r="A4" s="2"/>
      <c r="B4" s="6"/>
      <c r="C4" s="2"/>
      <c r="D4" s="2"/>
      <c r="E4" s="2"/>
      <c r="F4" s="2"/>
      <c r="G4" s="2"/>
      <c r="H4" s="2"/>
      <c r="I4" s="3"/>
      <c r="J4" s="2"/>
      <c r="K4" s="2"/>
      <c r="L4" s="2"/>
      <c r="M4" s="2"/>
      <c r="N4" s="2"/>
      <c r="O4" s="2"/>
      <c r="P4" s="2"/>
      <c r="Q4" s="2"/>
      <c r="R4" s="2"/>
    </row>
    <row r="5" spans="1:19" ht="131.25" customHeight="1" x14ac:dyDescent="0.2">
      <c r="B5" s="72" t="s">
        <v>59</v>
      </c>
      <c r="C5" s="72"/>
      <c r="D5" s="72"/>
      <c r="E5" s="72"/>
      <c r="F5" s="72"/>
      <c r="G5" s="72"/>
      <c r="H5" s="72"/>
      <c r="I5" s="72"/>
      <c r="J5" s="72"/>
      <c r="K5" s="72"/>
      <c r="L5" s="72"/>
      <c r="M5" s="72"/>
      <c r="N5" s="72"/>
      <c r="O5" s="72"/>
      <c r="P5" s="72"/>
      <c r="Q5" s="17"/>
      <c r="R5" s="17"/>
      <c r="S5" s="17"/>
    </row>
    <row r="8" spans="1:19" ht="14.25" x14ac:dyDescent="0.2">
      <c r="B8" s="10" t="s">
        <v>16</v>
      </c>
      <c r="C8" s="11"/>
      <c r="D8" s="12"/>
    </row>
    <row r="9" spans="1:19" ht="14.25" x14ac:dyDescent="0.2">
      <c r="B9" s="16" t="s">
        <v>21</v>
      </c>
      <c r="C9" s="11"/>
      <c r="D9" s="12"/>
    </row>
    <row r="10" spans="1:19" ht="14.25" x14ac:dyDescent="0.2">
      <c r="B10" s="16" t="s">
        <v>9</v>
      </c>
      <c r="C10" s="12"/>
      <c r="D10" s="12"/>
    </row>
    <row r="11" spans="1:19" ht="14.25" x14ac:dyDescent="0.2">
      <c r="B11" s="12"/>
      <c r="C11" s="12"/>
      <c r="D11" s="12"/>
    </row>
    <row r="12" spans="1:19" ht="14.25" x14ac:dyDescent="0.2">
      <c r="B12" s="12"/>
      <c r="C12" s="12"/>
      <c r="D12" s="12"/>
    </row>
    <row r="13" spans="1:19" ht="14.25" x14ac:dyDescent="0.2">
      <c r="B13" s="13" t="s">
        <v>14</v>
      </c>
      <c r="C13" s="12"/>
      <c r="D13" s="12"/>
    </row>
    <row r="14" spans="1:19" ht="14.25" x14ac:dyDescent="0.2">
      <c r="B14" s="12"/>
      <c r="C14" s="12"/>
      <c r="D14" s="12"/>
    </row>
    <row r="15" spans="1:19" x14ac:dyDescent="0.2">
      <c r="B15" s="70" t="s">
        <v>15</v>
      </c>
      <c r="C15" s="71">
        <v>42832</v>
      </c>
      <c r="D15" s="70"/>
    </row>
    <row r="16" spans="1:19" x14ac:dyDescent="0.2">
      <c r="C16" s="7"/>
    </row>
    <row r="17" spans="2:4" x14ac:dyDescent="0.2">
      <c r="C17" s="7"/>
      <c r="D17" s="8"/>
    </row>
    <row r="18" spans="2:4" x14ac:dyDescent="0.2">
      <c r="C18" s="7"/>
    </row>
    <row r="19" spans="2:4" x14ac:dyDescent="0.2">
      <c r="B19" s="14"/>
      <c r="C19" s="7"/>
      <c r="D19" s="8"/>
    </row>
    <row r="21" spans="2:4" x14ac:dyDescent="0.2">
      <c r="C21" s="7"/>
    </row>
    <row r="22" spans="2:4" x14ac:dyDescent="0.2">
      <c r="C22" s="7"/>
    </row>
    <row r="23" spans="2:4" x14ac:dyDescent="0.2">
      <c r="C23" s="7"/>
    </row>
  </sheetData>
  <sheetProtection algorithmName="SHA-512" hashValue="bHUu7KO83YpwBrrp3ADeFiKHhHo4uNocS2NqrO0KzTwznIf1jaApL0MCz1wZldDCX7Cyr2MRpFq8sH0kgVSbwQ==" saltValue="3cby2ixF7c4YuInEhX4Blg==" spinCount="100000" sheet="1" objects="1" scenarios="1" formatCells="0" formatColumns="0" formatRows="0"/>
  <mergeCells count="1">
    <mergeCell ref="B5:P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workbookViewId="0"/>
  </sheetViews>
  <sheetFormatPr defaultColWidth="9" defaultRowHeight="12.75" x14ac:dyDescent="0.2"/>
  <cols>
    <col min="1" max="1" width="1.625" style="2" customWidth="1"/>
    <col min="2" max="15" width="10.625" style="2" customWidth="1"/>
    <col min="16" max="16" width="12.625" style="2" customWidth="1"/>
    <col min="17" max="16384" width="9" style="2"/>
  </cols>
  <sheetData>
    <row r="2" spans="2:16" ht="19.5" x14ac:dyDescent="0.25">
      <c r="B2" s="9" t="s">
        <v>20</v>
      </c>
    </row>
    <row r="5" spans="2:16" ht="18" x14ac:dyDescent="0.2">
      <c r="B5" s="15" t="s">
        <v>13</v>
      </c>
      <c r="C5" s="4"/>
      <c r="D5" s="4"/>
      <c r="E5" s="4"/>
      <c r="F5" s="4"/>
      <c r="G5" s="4"/>
      <c r="H5" s="4"/>
      <c r="I5" s="4"/>
      <c r="J5" s="4"/>
      <c r="K5" s="4"/>
      <c r="L5" s="4"/>
      <c r="M5" s="4"/>
      <c r="N5" s="4"/>
      <c r="O5" s="4"/>
      <c r="P5" s="4"/>
    </row>
    <row r="6" spans="2:16" ht="15" x14ac:dyDescent="0.2">
      <c r="B6" s="5"/>
      <c r="C6" s="5"/>
      <c r="D6" s="5"/>
      <c r="E6" s="5"/>
      <c r="F6" s="5"/>
      <c r="G6" s="5"/>
      <c r="H6" s="5"/>
      <c r="I6" s="5"/>
      <c r="J6" s="5"/>
      <c r="K6" s="5"/>
      <c r="L6" s="5"/>
      <c r="M6" s="5"/>
      <c r="N6" s="5"/>
      <c r="O6" s="5"/>
      <c r="P6" s="5"/>
    </row>
    <row r="7" spans="2:16" ht="15" x14ac:dyDescent="0.2">
      <c r="B7" s="73" t="s">
        <v>40</v>
      </c>
      <c r="C7" s="73"/>
      <c r="D7" s="73"/>
      <c r="E7" s="73"/>
      <c r="F7" s="73"/>
      <c r="G7" s="73"/>
      <c r="H7" s="73"/>
      <c r="I7" s="73"/>
      <c r="J7" s="73"/>
      <c r="K7" s="73"/>
      <c r="L7" s="73"/>
      <c r="M7" s="73"/>
      <c r="N7" s="73"/>
      <c r="O7" s="73"/>
      <c r="P7" s="73"/>
    </row>
    <row r="9" spans="2:16" ht="15" x14ac:dyDescent="0.2">
      <c r="B9" s="73"/>
      <c r="C9" s="73"/>
      <c r="D9" s="73"/>
      <c r="E9" s="73"/>
      <c r="F9" s="73"/>
      <c r="G9" s="73"/>
      <c r="H9" s="73"/>
      <c r="I9" s="73"/>
      <c r="J9" s="73"/>
      <c r="K9" s="73"/>
      <c r="L9" s="73"/>
      <c r="M9" s="73"/>
      <c r="N9" s="73"/>
      <c r="O9" s="73"/>
      <c r="P9" s="73"/>
    </row>
    <row r="11" spans="2:16" ht="15" x14ac:dyDescent="0.2">
      <c r="B11" s="73"/>
      <c r="C11" s="73"/>
      <c r="D11" s="73"/>
      <c r="E11" s="73"/>
      <c r="F11" s="73"/>
      <c r="G11" s="73"/>
      <c r="H11" s="73"/>
      <c r="I11" s="73"/>
      <c r="J11" s="73"/>
      <c r="K11" s="73"/>
      <c r="L11" s="73"/>
      <c r="M11" s="73"/>
      <c r="N11" s="73"/>
      <c r="O11" s="73"/>
      <c r="P11" s="73"/>
    </row>
  </sheetData>
  <sheetProtection algorithmName="SHA-512" hashValue="2kd0OVDl/EpI1OtiyEOVzVUEnV531gU9Nr3wJO9lI6B7/IjkCpHiFK9t2DJ5eVohhNdE1XpZtA5VlBcWjZsrKQ==" saltValue="WpiTZYRBFwt/rIhxdNXBtA==" spinCount="100000" sheet="1" objects="1" scenarios="1" formatCells="0" formatColumns="0" formatRows="0"/>
  <mergeCells count="3">
    <mergeCell ref="B7:P7"/>
    <mergeCell ref="B9:P9"/>
    <mergeCell ref="B11:P11"/>
  </mergeCells>
  <hyperlinks>
    <hyperlink ref="B7:P7" location="'Private and professional use'!A1" display="Regional emission of biocides from decorative paints for private and professional use (ESD § 4, Table 4.1, p.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U300"/>
  <sheetViews>
    <sheetView zoomScale="91" zoomScaleNormal="91" workbookViewId="0"/>
  </sheetViews>
  <sheetFormatPr defaultColWidth="8.75" defaultRowHeight="12.75" x14ac:dyDescent="0.2"/>
  <cols>
    <col min="1" max="1" width="1.625" style="19" customWidth="1"/>
    <col min="2" max="2" width="40.625" style="20" customWidth="1"/>
    <col min="3" max="3" width="1.625" style="20" customWidth="1"/>
    <col min="4" max="5" width="15.625" style="20" customWidth="1"/>
    <col min="6" max="6" width="1.625" style="20" customWidth="1"/>
    <col min="7" max="7" width="15.625" style="20" customWidth="1"/>
    <col min="8" max="9" width="10.625" style="20" customWidth="1"/>
    <col min="10" max="10" width="50.625" style="20" customWidth="1"/>
    <col min="11" max="13" width="8.75" style="19"/>
    <col min="14" max="14" width="10.875" style="19" bestFit="1" customWidth="1"/>
    <col min="15" max="333" width="8.75" style="19"/>
    <col min="334" max="16384" width="8.75" style="20"/>
  </cols>
  <sheetData>
    <row r="1" spans="1:20" x14ac:dyDescent="0.2">
      <c r="A1" s="18"/>
      <c r="B1" s="18"/>
      <c r="C1" s="18"/>
      <c r="D1" s="18"/>
      <c r="E1" s="18"/>
      <c r="F1" s="18"/>
      <c r="G1" s="18"/>
      <c r="H1" s="18"/>
      <c r="I1" s="18"/>
      <c r="J1" s="18"/>
    </row>
    <row r="2" spans="1:20" ht="20.25" x14ac:dyDescent="0.2">
      <c r="A2" s="18"/>
      <c r="B2" s="21" t="s">
        <v>20</v>
      </c>
      <c r="C2" s="22"/>
      <c r="D2" s="18"/>
      <c r="E2" s="18"/>
      <c r="F2" s="18"/>
      <c r="G2" s="18"/>
      <c r="H2" s="18"/>
      <c r="I2" s="18"/>
      <c r="J2" s="18"/>
    </row>
    <row r="3" spans="1:20" x14ac:dyDescent="0.2">
      <c r="A3" s="18"/>
      <c r="B3" s="23"/>
      <c r="C3" s="23"/>
      <c r="D3" s="18"/>
      <c r="E3" s="18"/>
      <c r="F3" s="18"/>
      <c r="G3" s="18"/>
      <c r="H3" s="18"/>
      <c r="I3" s="18"/>
      <c r="J3" s="18"/>
    </row>
    <row r="4" spans="1:20" x14ac:dyDescent="0.2">
      <c r="A4" s="18"/>
      <c r="B4" s="23"/>
      <c r="C4" s="23"/>
      <c r="D4" s="18"/>
      <c r="E4" s="18"/>
      <c r="F4" s="18"/>
      <c r="G4" s="18"/>
      <c r="H4" s="18"/>
      <c r="I4" s="18"/>
      <c r="J4" s="18"/>
    </row>
    <row r="5" spans="1:20" ht="18" x14ac:dyDescent="0.2">
      <c r="A5" s="18"/>
      <c r="B5" s="24" t="s">
        <v>40</v>
      </c>
      <c r="C5" s="25"/>
      <c r="D5" s="26"/>
      <c r="E5" s="26"/>
      <c r="F5" s="26"/>
      <c r="G5" s="26"/>
      <c r="H5" s="26"/>
      <c r="I5" s="26"/>
      <c r="J5" s="27"/>
    </row>
    <row r="6" spans="1:20" s="19" customFormat="1" ht="15" x14ac:dyDescent="0.2">
      <c r="A6" s="18"/>
      <c r="B6" s="28"/>
      <c r="C6" s="28"/>
      <c r="D6" s="28"/>
      <c r="E6" s="28"/>
      <c r="F6" s="28"/>
      <c r="G6" s="28"/>
      <c r="H6" s="28"/>
      <c r="I6" s="28"/>
      <c r="J6" s="28"/>
      <c r="K6" s="28"/>
      <c r="L6" s="28"/>
      <c r="M6" s="28"/>
      <c r="N6" s="28"/>
      <c r="O6" s="28"/>
      <c r="P6" s="28"/>
      <c r="Q6" s="18"/>
      <c r="R6" s="18"/>
      <c r="S6" s="18"/>
      <c r="T6" s="18"/>
    </row>
    <row r="7" spans="1:20" s="19" customFormat="1" ht="15" x14ac:dyDescent="0.2">
      <c r="A7" s="18"/>
      <c r="B7" s="29" t="s">
        <v>41</v>
      </c>
      <c r="C7" s="28"/>
      <c r="D7" s="28"/>
      <c r="E7" s="28"/>
      <c r="F7" s="28"/>
      <c r="G7" s="28"/>
      <c r="H7" s="28"/>
      <c r="I7" s="28"/>
      <c r="J7" s="28"/>
      <c r="K7" s="28"/>
      <c r="L7" s="28"/>
      <c r="M7" s="28"/>
      <c r="N7" s="28"/>
      <c r="O7" s="28"/>
      <c r="P7" s="28"/>
      <c r="Q7" s="18"/>
      <c r="R7" s="18"/>
      <c r="S7" s="18"/>
      <c r="T7" s="18"/>
    </row>
    <row r="8" spans="1:20" ht="28.5" customHeight="1" x14ac:dyDescent="0.2">
      <c r="A8" s="18"/>
      <c r="B8" s="74" t="s">
        <v>17</v>
      </c>
      <c r="C8" s="74"/>
      <c r="D8" s="74"/>
      <c r="E8" s="74"/>
      <c r="F8" s="74"/>
      <c r="G8" s="74"/>
      <c r="H8" s="74"/>
      <c r="I8" s="74"/>
      <c r="J8" s="74"/>
      <c r="K8" s="30"/>
      <c r="L8" s="30"/>
      <c r="M8" s="30"/>
      <c r="N8" s="30"/>
      <c r="O8" s="30"/>
      <c r="P8" s="30"/>
      <c r="Q8" s="18"/>
      <c r="R8" s="18"/>
      <c r="S8" s="18"/>
      <c r="T8" s="18"/>
    </row>
    <row r="9" spans="1:20" ht="12.75" customHeight="1" x14ac:dyDescent="0.2">
      <c r="B9" s="30"/>
      <c r="C9" s="30"/>
      <c r="D9" s="30"/>
      <c r="E9" s="30"/>
      <c r="F9" s="30"/>
      <c r="G9" s="30"/>
      <c r="H9" s="30"/>
      <c r="I9" s="30"/>
      <c r="J9" s="30"/>
      <c r="K9" s="30"/>
      <c r="L9" s="30"/>
      <c r="M9" s="30"/>
    </row>
    <row r="10" spans="1:20" x14ac:dyDescent="0.2">
      <c r="A10" s="18"/>
      <c r="B10" s="31" t="s">
        <v>8</v>
      </c>
      <c r="C10" s="31"/>
      <c r="D10" s="32"/>
      <c r="E10" s="32"/>
      <c r="F10" s="32"/>
      <c r="G10" s="32"/>
      <c r="H10" s="32"/>
      <c r="I10" s="32"/>
      <c r="J10" s="32"/>
    </row>
    <row r="11" spans="1:20" x14ac:dyDescent="0.2">
      <c r="A11" s="18"/>
      <c r="B11" s="32" t="s">
        <v>61</v>
      </c>
      <c r="C11" s="33"/>
      <c r="D11" s="33"/>
      <c r="E11" s="33"/>
      <c r="F11" s="33"/>
      <c r="G11" s="33"/>
      <c r="H11" s="33"/>
      <c r="I11" s="33"/>
      <c r="J11" s="33"/>
    </row>
    <row r="12" spans="1:20" ht="27.75" customHeight="1" x14ac:dyDescent="0.2">
      <c r="A12" s="18"/>
      <c r="B12" s="76" t="s">
        <v>60</v>
      </c>
      <c r="C12" s="76"/>
      <c r="D12" s="76"/>
      <c r="E12" s="76"/>
      <c r="F12" s="76"/>
      <c r="G12" s="76"/>
      <c r="H12" s="76"/>
      <c r="I12" s="76"/>
      <c r="J12" s="76"/>
    </row>
    <row r="13" spans="1:20" x14ac:dyDescent="0.2">
      <c r="A13" s="18"/>
      <c r="B13" s="18"/>
      <c r="C13" s="18"/>
      <c r="D13" s="18"/>
      <c r="E13" s="18"/>
      <c r="F13" s="18"/>
      <c r="G13" s="18"/>
      <c r="H13" s="18"/>
      <c r="I13" s="18"/>
      <c r="J13" s="18"/>
    </row>
    <row r="14" spans="1:20" s="19" customFormat="1" ht="15" x14ac:dyDescent="0.2">
      <c r="A14" s="18"/>
      <c r="B14" s="34" t="s">
        <v>0</v>
      </c>
      <c r="C14" s="34"/>
      <c r="D14" s="35"/>
      <c r="E14" s="35"/>
      <c r="F14" s="35"/>
      <c r="G14" s="35"/>
      <c r="H14" s="35"/>
      <c r="I14" s="35"/>
      <c r="J14" s="36"/>
    </row>
    <row r="15" spans="1:20" s="19" customFormat="1" x14ac:dyDescent="0.2">
      <c r="A15" s="18"/>
      <c r="B15" s="37"/>
      <c r="C15" s="37"/>
      <c r="D15" s="37"/>
      <c r="E15" s="37"/>
      <c r="F15" s="37"/>
      <c r="G15" s="37"/>
      <c r="H15" s="37"/>
      <c r="I15" s="37"/>
      <c r="J15" s="38"/>
    </row>
    <row r="16" spans="1:20" s="19" customFormat="1" ht="15" x14ac:dyDescent="0.2">
      <c r="A16" s="18"/>
      <c r="B16" s="39" t="s">
        <v>2</v>
      </c>
      <c r="C16" s="39"/>
      <c r="D16" s="40" t="s">
        <v>4</v>
      </c>
      <c r="E16" s="75" t="s">
        <v>6</v>
      </c>
      <c r="F16" s="75"/>
      <c r="G16" s="75"/>
      <c r="H16" s="41" t="s">
        <v>3</v>
      </c>
      <c r="I16" s="41" t="s">
        <v>10</v>
      </c>
      <c r="J16" s="40" t="s">
        <v>18</v>
      </c>
    </row>
    <row r="17" spans="1:16" s="19" customFormat="1" x14ac:dyDescent="0.2">
      <c r="A17" s="18"/>
      <c r="B17" s="39"/>
      <c r="C17" s="39"/>
      <c r="D17" s="40"/>
      <c r="E17" s="42"/>
      <c r="F17" s="42"/>
      <c r="G17" s="43"/>
      <c r="H17" s="41"/>
      <c r="I17" s="41"/>
      <c r="J17" s="40"/>
    </row>
    <row r="18" spans="1:16" s="19" customFormat="1" x14ac:dyDescent="0.2">
      <c r="A18" s="18"/>
      <c r="B18" s="39"/>
      <c r="C18" s="39"/>
      <c r="D18" s="40"/>
      <c r="E18" s="44" t="s">
        <v>35</v>
      </c>
      <c r="F18" s="44"/>
      <c r="G18" s="44" t="s">
        <v>36</v>
      </c>
      <c r="H18" s="41"/>
      <c r="I18" s="41"/>
      <c r="J18" s="40"/>
    </row>
    <row r="19" spans="1:16" s="19" customFormat="1" x14ac:dyDescent="0.2">
      <c r="A19" s="18"/>
      <c r="B19" s="39"/>
      <c r="C19" s="39"/>
      <c r="D19" s="40"/>
      <c r="E19" s="44"/>
      <c r="F19" s="44"/>
      <c r="G19" s="44"/>
      <c r="H19" s="41"/>
      <c r="I19" s="41"/>
      <c r="J19" s="40"/>
    </row>
    <row r="20" spans="1:16" s="19" customFormat="1" ht="30" customHeight="1" x14ac:dyDescent="0.2">
      <c r="A20" s="18"/>
      <c r="B20" s="45" t="s">
        <v>33</v>
      </c>
      <c r="C20" s="46"/>
      <c r="D20" s="38" t="s">
        <v>34</v>
      </c>
      <c r="E20" s="47"/>
      <c r="F20" s="38"/>
      <c r="G20" s="47"/>
      <c r="H20" s="48" t="s">
        <v>22</v>
      </c>
      <c r="I20" s="48" t="s">
        <v>12</v>
      </c>
      <c r="J20" s="38" t="s">
        <v>42</v>
      </c>
    </row>
    <row r="21" spans="1:16" s="19" customFormat="1" x14ac:dyDescent="0.2">
      <c r="A21" s="18"/>
      <c r="B21" s="39"/>
      <c r="C21" s="39"/>
      <c r="D21" s="40"/>
      <c r="E21" s="40"/>
      <c r="F21" s="40"/>
      <c r="G21" s="41"/>
      <c r="H21" s="41"/>
      <c r="I21" s="41"/>
      <c r="J21" s="40"/>
    </row>
    <row r="22" spans="1:16" s="19" customFormat="1" ht="38.25" x14ac:dyDescent="0.2">
      <c r="A22" s="18"/>
      <c r="B22" s="45" t="s">
        <v>23</v>
      </c>
      <c r="C22" s="46"/>
      <c r="D22" s="38" t="s">
        <v>24</v>
      </c>
      <c r="E22" s="47"/>
      <c r="F22" s="38"/>
      <c r="G22" s="47"/>
      <c r="H22" s="48" t="s">
        <v>5</v>
      </c>
      <c r="I22" s="48" t="s">
        <v>12</v>
      </c>
      <c r="J22" s="49" t="s">
        <v>43</v>
      </c>
      <c r="K22" s="18"/>
      <c r="L22" s="50"/>
      <c r="M22" s="50"/>
      <c r="N22" s="18"/>
      <c r="O22" s="18"/>
      <c r="P22" s="18"/>
    </row>
    <row r="23" spans="1:16" s="19" customFormat="1" x14ac:dyDescent="0.2">
      <c r="A23" s="18"/>
      <c r="B23" s="45"/>
      <c r="C23" s="45"/>
      <c r="D23" s="38"/>
      <c r="E23" s="38"/>
      <c r="F23" s="38"/>
      <c r="G23" s="40"/>
      <c r="H23" s="48"/>
      <c r="I23" s="48"/>
      <c r="J23" s="48"/>
      <c r="K23" s="18"/>
      <c r="L23" s="50"/>
      <c r="M23" s="50"/>
      <c r="N23" s="18"/>
      <c r="O23" s="18"/>
      <c r="P23" s="18"/>
    </row>
    <row r="24" spans="1:16" s="19" customFormat="1" ht="14.25" x14ac:dyDescent="0.2">
      <c r="B24" s="45" t="s">
        <v>25</v>
      </c>
      <c r="C24" s="45"/>
      <c r="D24" s="37" t="s">
        <v>26</v>
      </c>
      <c r="E24" s="48">
        <v>0.03</v>
      </c>
      <c r="F24" s="48"/>
      <c r="G24" s="48">
        <v>0</v>
      </c>
      <c r="H24" s="48" t="s">
        <v>5</v>
      </c>
      <c r="I24" s="48" t="s">
        <v>19</v>
      </c>
      <c r="J24" s="37"/>
    </row>
    <row r="25" spans="1:16" s="19" customFormat="1" x14ac:dyDescent="0.2">
      <c r="B25" s="45"/>
      <c r="C25" s="45"/>
      <c r="D25" s="37"/>
      <c r="E25" s="48"/>
      <c r="F25" s="48"/>
      <c r="G25" s="48"/>
      <c r="H25" s="37"/>
      <c r="I25" s="37"/>
      <c r="J25" s="37"/>
    </row>
    <row r="26" spans="1:16" s="19" customFormat="1" ht="14.25" x14ac:dyDescent="0.2">
      <c r="B26" s="45" t="s">
        <v>27</v>
      </c>
      <c r="C26" s="45"/>
      <c r="D26" s="37" t="s">
        <v>28</v>
      </c>
      <c r="E26" s="48">
        <v>0.25</v>
      </c>
      <c r="F26" s="48"/>
      <c r="G26" s="48">
        <v>7.0000000000000007E-2</v>
      </c>
      <c r="H26" s="48" t="s">
        <v>5</v>
      </c>
      <c r="I26" s="48" t="s">
        <v>19</v>
      </c>
      <c r="J26" s="37"/>
    </row>
    <row r="27" spans="1:16" s="19" customFormat="1" x14ac:dyDescent="0.2">
      <c r="B27" s="45"/>
      <c r="C27" s="45"/>
      <c r="D27" s="37"/>
      <c r="E27" s="48"/>
      <c r="F27" s="48"/>
      <c r="G27" s="48"/>
      <c r="H27" s="37"/>
      <c r="I27" s="37"/>
      <c r="J27" s="37"/>
    </row>
    <row r="28" spans="1:16" s="19" customFormat="1" ht="14.25" x14ac:dyDescent="0.2">
      <c r="A28" s="18"/>
      <c r="B28" s="45" t="s">
        <v>29</v>
      </c>
      <c r="C28" s="46"/>
      <c r="D28" s="37" t="s">
        <v>30</v>
      </c>
      <c r="E28" s="48">
        <v>0.02</v>
      </c>
      <c r="F28" s="48"/>
      <c r="G28" s="48">
        <v>0.03</v>
      </c>
      <c r="H28" s="48" t="s">
        <v>5</v>
      </c>
      <c r="I28" s="48" t="s">
        <v>19</v>
      </c>
      <c r="J28" s="37"/>
    </row>
    <row r="29" spans="1:16" s="19" customFormat="1" x14ac:dyDescent="0.2">
      <c r="A29" s="18"/>
      <c r="B29" s="51"/>
      <c r="C29" s="51"/>
      <c r="D29" s="37"/>
      <c r="E29" s="48"/>
      <c r="F29" s="48"/>
      <c r="G29" s="48"/>
      <c r="H29" s="37"/>
      <c r="I29" s="37"/>
      <c r="J29" s="37"/>
    </row>
    <row r="30" spans="1:16" s="19" customFormat="1" ht="14.25" x14ac:dyDescent="0.2">
      <c r="A30" s="18"/>
      <c r="B30" s="45" t="s">
        <v>31</v>
      </c>
      <c r="C30" s="46"/>
      <c r="D30" s="37" t="s">
        <v>32</v>
      </c>
      <c r="E30" s="48">
        <v>0.7</v>
      </c>
      <c r="F30" s="48"/>
      <c r="G30" s="48">
        <v>0.9</v>
      </c>
      <c r="H30" s="48" t="s">
        <v>5</v>
      </c>
      <c r="I30" s="48" t="s">
        <v>19</v>
      </c>
      <c r="J30" s="37"/>
    </row>
    <row r="31" spans="1:16" s="19" customFormat="1" x14ac:dyDescent="0.2">
      <c r="B31" s="45"/>
      <c r="C31" s="45"/>
      <c r="D31" s="52"/>
      <c r="E31" s="52"/>
      <c r="F31" s="52"/>
      <c r="G31" s="53"/>
      <c r="H31" s="48"/>
      <c r="I31" s="48"/>
      <c r="J31" s="54"/>
    </row>
    <row r="32" spans="1:16" x14ac:dyDescent="0.2">
      <c r="A32" s="18"/>
      <c r="B32" s="46"/>
      <c r="C32" s="46"/>
      <c r="D32" s="37"/>
      <c r="E32" s="37"/>
      <c r="F32" s="37"/>
      <c r="G32" s="37"/>
      <c r="H32" s="37"/>
      <c r="I32" s="37"/>
      <c r="J32" s="38"/>
    </row>
    <row r="33" spans="1:10" ht="15" x14ac:dyDescent="0.2">
      <c r="A33" s="18"/>
      <c r="B33" s="34" t="s">
        <v>1</v>
      </c>
      <c r="C33" s="34"/>
      <c r="D33" s="35"/>
      <c r="E33" s="35"/>
      <c r="F33" s="35"/>
      <c r="G33" s="35"/>
      <c r="H33" s="35"/>
      <c r="I33" s="35"/>
      <c r="J33" s="36"/>
    </row>
    <row r="34" spans="1:10" x14ac:dyDescent="0.2">
      <c r="A34" s="18"/>
      <c r="B34" s="37"/>
      <c r="C34" s="37"/>
      <c r="D34" s="37"/>
      <c r="E34" s="37"/>
      <c r="F34" s="37"/>
      <c r="G34" s="37"/>
      <c r="H34" s="37"/>
      <c r="I34" s="37"/>
      <c r="J34" s="38"/>
    </row>
    <row r="35" spans="1:10" ht="15" x14ac:dyDescent="0.2">
      <c r="A35" s="18"/>
      <c r="B35" s="39" t="s">
        <v>2</v>
      </c>
      <c r="C35" s="39"/>
      <c r="D35" s="40" t="s">
        <v>4</v>
      </c>
      <c r="E35" s="75" t="s">
        <v>6</v>
      </c>
      <c r="F35" s="75"/>
      <c r="G35" s="75"/>
      <c r="H35" s="41" t="s">
        <v>3</v>
      </c>
      <c r="I35" s="41" t="s">
        <v>10</v>
      </c>
      <c r="J35" s="40" t="s">
        <v>18</v>
      </c>
    </row>
    <row r="36" spans="1:10" s="19" customFormat="1" x14ac:dyDescent="0.2">
      <c r="A36" s="18"/>
      <c r="B36" s="39"/>
      <c r="C36" s="39"/>
      <c r="D36" s="40"/>
      <c r="E36" s="42"/>
      <c r="F36" s="42"/>
      <c r="G36" s="43"/>
      <c r="H36" s="41"/>
      <c r="I36" s="41"/>
      <c r="J36" s="40"/>
    </row>
    <row r="37" spans="1:10" s="19" customFormat="1" x14ac:dyDescent="0.2">
      <c r="A37" s="18"/>
      <c r="B37" s="39"/>
      <c r="C37" s="39"/>
      <c r="D37" s="40"/>
      <c r="E37" s="44" t="s">
        <v>35</v>
      </c>
      <c r="F37" s="44"/>
      <c r="G37" s="44" t="s">
        <v>36</v>
      </c>
      <c r="H37" s="41"/>
      <c r="I37" s="41"/>
      <c r="J37" s="40"/>
    </row>
    <row r="38" spans="1:10" s="19" customFormat="1" x14ac:dyDescent="0.2">
      <c r="A38" s="18"/>
      <c r="B38" s="45"/>
      <c r="C38" s="57"/>
      <c r="D38" s="37"/>
      <c r="E38" s="37"/>
      <c r="F38" s="37"/>
      <c r="G38" s="37"/>
      <c r="H38" s="48"/>
      <c r="I38" s="48"/>
      <c r="J38" s="38"/>
    </row>
    <row r="39" spans="1:10" ht="15" x14ac:dyDescent="0.2">
      <c r="A39" s="18"/>
      <c r="B39" s="49" t="s">
        <v>37</v>
      </c>
      <c r="C39" s="55"/>
      <c r="D39" s="37" t="s">
        <v>44</v>
      </c>
      <c r="E39" s="65" t="str">
        <f>IF(AND(ISNUMBER(TONNAGEreg_priv),ISNUMBER(Fa.i._priv)),TONNAGEreg_priv*Fa.i._priv*Fwater_appl_priv,"??")</f>
        <v>??</v>
      </c>
      <c r="F39" s="37"/>
      <c r="G39" s="65" t="str">
        <f>IF(AND(ISNUMBER(TONNAGEreg_prof),ISNUMBER(Fa.i._prof)),TONNAGEreg_prof*Fa.i._prof*Fwater_appl_prof,"??")</f>
        <v>??</v>
      </c>
      <c r="H39" s="48" t="s">
        <v>22</v>
      </c>
      <c r="I39" s="48" t="s">
        <v>7</v>
      </c>
      <c r="J39" s="46" t="s">
        <v>48</v>
      </c>
    </row>
    <row r="40" spans="1:10" x14ac:dyDescent="0.2">
      <c r="A40" s="18"/>
      <c r="B40" s="49"/>
      <c r="C40" s="55"/>
      <c r="D40" s="37"/>
      <c r="E40" s="37"/>
      <c r="F40" s="37"/>
      <c r="G40" s="48"/>
      <c r="H40" s="48"/>
      <c r="I40" s="48"/>
      <c r="J40" s="46"/>
    </row>
    <row r="41" spans="1:10" ht="15" x14ac:dyDescent="0.2">
      <c r="A41" s="18"/>
      <c r="B41" s="49" t="s">
        <v>38</v>
      </c>
      <c r="C41" s="55"/>
      <c r="D41" s="37" t="s">
        <v>45</v>
      </c>
      <c r="E41" s="65" t="str">
        <f>IF(AND(ISNUMBER(TONNAGEreg_priv),ISNUMBER(Fa.i._priv)),TONNAGEreg_priv*Fa.i._priv*Fsoil_use_priv,"??")</f>
        <v>??</v>
      </c>
      <c r="F41" s="37"/>
      <c r="G41" s="65" t="str">
        <f>IF(AND(ISNUMBER(TONNAGEreg_prof),ISNUMBER(Fa.i._prof)),TONNAGEreg_prof*Fa.i._prof*Fsoil_use_prof,"??")</f>
        <v>??</v>
      </c>
      <c r="H41" s="48" t="s">
        <v>22</v>
      </c>
      <c r="I41" s="48" t="s">
        <v>7</v>
      </c>
      <c r="J41" s="46" t="s">
        <v>50</v>
      </c>
    </row>
    <row r="42" spans="1:10" x14ac:dyDescent="0.2">
      <c r="A42" s="18"/>
      <c r="B42" s="49"/>
      <c r="C42" s="55"/>
      <c r="D42" s="37"/>
      <c r="E42" s="37"/>
      <c r="F42" s="37"/>
      <c r="G42" s="48"/>
      <c r="H42" s="48"/>
      <c r="I42" s="48"/>
      <c r="J42" s="46"/>
    </row>
    <row r="43" spans="1:10" ht="28.5" x14ac:dyDescent="0.2">
      <c r="A43" s="18"/>
      <c r="B43" s="49" t="s">
        <v>39</v>
      </c>
      <c r="C43" s="55"/>
      <c r="D43" s="37" t="s">
        <v>46</v>
      </c>
      <c r="E43" s="65" t="str">
        <f>IF(AND(ISNUMBER(TONNAGEreg_priv),ISNUMBER(Fa.i._priv)),TONNAGEreg_priv*Fa.i._priv*(Fdisp_appl_priv+Fdisp_waste_priv),"??")</f>
        <v>??</v>
      </c>
      <c r="F43" s="37"/>
      <c r="G43" s="65" t="str">
        <f>IF(AND(ISNUMBER(TONNAGEreg_prof),ISNUMBER(Fa.i._prof)),TONNAGEreg_prof*Fa.i._prof*(Fdisp_appl_prof+Fdisp_waste_prof),"??")</f>
        <v>??</v>
      </c>
      <c r="H43" s="48" t="s">
        <v>22</v>
      </c>
      <c r="I43" s="48" t="s">
        <v>7</v>
      </c>
      <c r="J43" s="46" t="s">
        <v>49</v>
      </c>
    </row>
    <row r="44" spans="1:10" s="19" customFormat="1" x14ac:dyDescent="0.2">
      <c r="A44" s="18"/>
      <c r="B44" s="49"/>
      <c r="C44" s="56"/>
      <c r="D44" s="37"/>
      <c r="E44" s="37"/>
      <c r="F44" s="37"/>
      <c r="G44" s="48"/>
      <c r="H44" s="48"/>
      <c r="I44" s="48"/>
      <c r="J44" s="37"/>
    </row>
    <row r="45" spans="1:10" s="19" customFormat="1" ht="15" x14ac:dyDescent="0.2">
      <c r="A45" s="18"/>
      <c r="B45" s="49" t="s">
        <v>55</v>
      </c>
      <c r="C45" s="55"/>
      <c r="D45" s="37" t="s">
        <v>47</v>
      </c>
      <c r="E45" s="68" t="str">
        <f>IF(ISNUMBER(Ereg_water_priv), 0.002*Ereg_water_priv,"??")</f>
        <v>??</v>
      </c>
      <c r="F45" s="37"/>
      <c r="G45" s="48"/>
      <c r="H45" s="48" t="s">
        <v>22</v>
      </c>
      <c r="I45" s="48" t="s">
        <v>7</v>
      </c>
      <c r="J45" s="46" t="s">
        <v>51</v>
      </c>
    </row>
    <row r="46" spans="1:10" s="19" customFormat="1" x14ac:dyDescent="0.2">
      <c r="A46" s="18"/>
      <c r="B46" s="49"/>
      <c r="C46" s="55"/>
      <c r="D46" s="37"/>
      <c r="E46" s="48"/>
      <c r="F46" s="37"/>
      <c r="G46" s="48"/>
      <c r="H46" s="48"/>
      <c r="I46" s="48"/>
      <c r="J46" s="46"/>
    </row>
    <row r="47" spans="1:10" s="19" customFormat="1" x14ac:dyDescent="0.2">
      <c r="A47" s="18"/>
      <c r="B47" s="49" t="s">
        <v>56</v>
      </c>
      <c r="C47" s="56"/>
      <c r="D47" s="37"/>
      <c r="E47" s="37"/>
      <c r="F47" s="37"/>
      <c r="G47" s="48"/>
      <c r="H47" s="48"/>
      <c r="I47" s="48"/>
      <c r="J47" s="37"/>
    </row>
    <row r="48" spans="1:10" s="19" customFormat="1" ht="42" customHeight="1" x14ac:dyDescent="0.2">
      <c r="A48" s="18"/>
      <c r="B48" s="66" t="s">
        <v>52</v>
      </c>
      <c r="C48" s="56"/>
      <c r="D48" s="37" t="s">
        <v>47</v>
      </c>
      <c r="E48" s="68" t="str">
        <f>IF(ISNUMBER(Elocal_water_annual),IF(TONNAGEreg_priv&lt;500000,Elocal_water_annual/150,Elocal_water_annual/300),"??")</f>
        <v>??</v>
      </c>
      <c r="F48" s="37"/>
      <c r="G48" s="48"/>
      <c r="H48" s="48" t="s">
        <v>54</v>
      </c>
      <c r="I48" s="48" t="s">
        <v>7</v>
      </c>
      <c r="J48" s="55" t="s">
        <v>57</v>
      </c>
    </row>
    <row r="49" spans="1:10" s="19" customFormat="1" x14ac:dyDescent="0.2">
      <c r="A49" s="18"/>
      <c r="B49" s="66"/>
      <c r="C49" s="56"/>
      <c r="D49" s="37"/>
      <c r="E49" s="37"/>
      <c r="F49" s="37"/>
      <c r="G49" s="48"/>
      <c r="H49" s="48"/>
      <c r="I49" s="48"/>
      <c r="J49" s="67"/>
    </row>
    <row r="50" spans="1:10" s="19" customFormat="1" ht="40.5" customHeight="1" x14ac:dyDescent="0.2">
      <c r="A50" s="18"/>
      <c r="B50" s="66" t="s">
        <v>53</v>
      </c>
      <c r="C50" s="56"/>
      <c r="D50" s="37" t="s">
        <v>47</v>
      </c>
      <c r="E50" s="68" t="str">
        <f>IF(AND(ISNUMBER(Elocal_water_annual),ISNUMBER(TONNAGEreg_priv)),IF(OR(TONNAGEreg_priv&gt;=50000,TONNAGEreg_priv&lt;500000),Elocal_water_annual/200,IF(TONNAGEreg_priv&gt;=500000,Elocal_water_annual/300,"??")),"??")</f>
        <v>??</v>
      </c>
      <c r="F50" s="37"/>
      <c r="G50" s="48"/>
      <c r="H50" s="48" t="s">
        <v>54</v>
      </c>
      <c r="I50" s="48" t="s">
        <v>7</v>
      </c>
      <c r="J50" s="55" t="s">
        <v>58</v>
      </c>
    </row>
    <row r="51" spans="1:10" s="19" customFormat="1" x14ac:dyDescent="0.2">
      <c r="A51" s="18"/>
      <c r="B51" s="45"/>
      <c r="C51" s="57"/>
      <c r="D51" s="37"/>
      <c r="E51" s="37"/>
      <c r="F51" s="37"/>
      <c r="G51" s="37"/>
      <c r="H51" s="48"/>
      <c r="I51" s="48"/>
      <c r="J51" s="38"/>
    </row>
    <row r="52" spans="1:10" s="19" customFormat="1" x14ac:dyDescent="0.2">
      <c r="A52" s="18"/>
      <c r="B52" s="58"/>
      <c r="C52" s="58"/>
      <c r="D52" s="18"/>
      <c r="E52" s="18"/>
      <c r="F52" s="18"/>
      <c r="G52" s="18"/>
      <c r="H52" s="18"/>
      <c r="I52" s="18"/>
      <c r="J52" s="59"/>
    </row>
    <row r="53" spans="1:10" s="19" customFormat="1" x14ac:dyDescent="0.2">
      <c r="A53" s="18"/>
      <c r="B53" s="60" t="s">
        <v>11</v>
      </c>
      <c r="C53" s="60"/>
      <c r="D53" s="18"/>
      <c r="E53" s="18"/>
      <c r="F53" s="18"/>
      <c r="G53" s="18"/>
      <c r="H53" s="18"/>
      <c r="I53" s="18"/>
      <c r="J53" s="59"/>
    </row>
    <row r="54" spans="1:10" s="64" customFormat="1" x14ac:dyDescent="0.2">
      <c r="A54" s="61"/>
      <c r="B54" s="62"/>
      <c r="C54" s="62"/>
      <c r="D54" s="61"/>
      <c r="E54" s="61"/>
      <c r="F54" s="61"/>
      <c r="G54" s="61"/>
      <c r="H54" s="61"/>
      <c r="I54" s="61"/>
      <c r="J54" s="63"/>
    </row>
    <row r="55" spans="1:10" s="64" customFormat="1" x14ac:dyDescent="0.2">
      <c r="B55" s="62"/>
    </row>
    <row r="56" spans="1:10" s="64" customFormat="1" x14ac:dyDescent="0.2">
      <c r="B56" s="62"/>
    </row>
    <row r="57" spans="1:10" s="64" customFormat="1" x14ac:dyDescent="0.2"/>
    <row r="58" spans="1:10" s="19" customFormat="1" x14ac:dyDescent="0.2"/>
    <row r="59" spans="1:10" s="19" customFormat="1" x14ac:dyDescent="0.2"/>
    <row r="60" spans="1:10" s="19" customFormat="1" x14ac:dyDescent="0.2">
      <c r="H60" s="69"/>
    </row>
    <row r="61" spans="1:10" s="19" customFormat="1" x14ac:dyDescent="0.2"/>
    <row r="62" spans="1:10" s="19" customFormat="1" x14ac:dyDescent="0.2"/>
    <row r="63" spans="1:10" s="19" customFormat="1" x14ac:dyDescent="0.2"/>
    <row r="64" spans="1:10" s="19" customFormat="1" x14ac:dyDescent="0.2"/>
    <row r="65" s="19" customFormat="1" x14ac:dyDescent="0.2"/>
    <row r="66" s="19" customFormat="1" x14ac:dyDescent="0.2"/>
    <row r="67" s="19" customFormat="1" x14ac:dyDescent="0.2"/>
    <row r="68" s="19" customFormat="1" x14ac:dyDescent="0.2"/>
    <row r="69" s="19" customFormat="1" x14ac:dyDescent="0.2"/>
    <row r="70" s="19" customFormat="1" x14ac:dyDescent="0.2"/>
    <row r="71" s="19" customFormat="1" x14ac:dyDescent="0.2"/>
    <row r="72" s="19" customFormat="1" x14ac:dyDescent="0.2"/>
    <row r="73" s="19" customFormat="1" x14ac:dyDescent="0.2"/>
    <row r="74" s="19" customFormat="1" x14ac:dyDescent="0.2"/>
    <row r="75" s="19" customFormat="1" x14ac:dyDescent="0.2"/>
    <row r="76" s="19" customFormat="1" x14ac:dyDescent="0.2"/>
    <row r="77" s="19" customFormat="1" x14ac:dyDescent="0.2"/>
    <row r="78" s="19" customFormat="1" x14ac:dyDescent="0.2"/>
    <row r="79" s="19" customFormat="1" x14ac:dyDescent="0.2"/>
    <row r="80" s="19" customFormat="1" x14ac:dyDescent="0.2"/>
    <row r="81" s="19" customFormat="1" x14ac:dyDescent="0.2"/>
    <row r="82" s="19" customFormat="1" x14ac:dyDescent="0.2"/>
    <row r="83" s="19" customFormat="1" x14ac:dyDescent="0.2"/>
    <row r="84" s="19" customFormat="1" x14ac:dyDescent="0.2"/>
    <row r="85" s="19" customFormat="1" x14ac:dyDescent="0.2"/>
    <row r="86" s="19" customFormat="1" x14ac:dyDescent="0.2"/>
    <row r="87" s="19" customFormat="1" x14ac:dyDescent="0.2"/>
    <row r="88" s="19" customFormat="1" x14ac:dyDescent="0.2"/>
    <row r="89" s="19" customFormat="1" x14ac:dyDescent="0.2"/>
    <row r="90" s="19" customFormat="1" x14ac:dyDescent="0.2"/>
    <row r="91" s="19" customFormat="1" x14ac:dyDescent="0.2"/>
    <row r="92" s="19" customFormat="1" x14ac:dyDescent="0.2"/>
    <row r="93" s="19" customFormat="1" x14ac:dyDescent="0.2"/>
    <row r="94" s="19" customFormat="1" x14ac:dyDescent="0.2"/>
    <row r="95" s="19" customFormat="1" x14ac:dyDescent="0.2"/>
    <row r="96" s="19" customFormat="1" x14ac:dyDescent="0.2"/>
    <row r="97" s="19" customFormat="1" x14ac:dyDescent="0.2"/>
    <row r="98" s="19" customFormat="1" x14ac:dyDescent="0.2"/>
    <row r="99" s="19" customFormat="1" x14ac:dyDescent="0.2"/>
    <row r="100" s="19" customFormat="1" x14ac:dyDescent="0.2"/>
    <row r="101" s="19" customFormat="1" x14ac:dyDescent="0.2"/>
    <row r="102" s="19" customFormat="1" x14ac:dyDescent="0.2"/>
    <row r="103" s="19" customFormat="1" x14ac:dyDescent="0.2"/>
    <row r="104" s="19" customFormat="1" x14ac:dyDescent="0.2"/>
    <row r="105" s="19" customFormat="1" x14ac:dyDescent="0.2"/>
    <row r="106" s="19" customFormat="1" x14ac:dyDescent="0.2"/>
    <row r="107" s="19" customFormat="1" x14ac:dyDescent="0.2"/>
    <row r="108" s="19" customFormat="1" x14ac:dyDescent="0.2"/>
    <row r="109" s="19" customFormat="1" x14ac:dyDescent="0.2"/>
    <row r="110" s="19" customFormat="1" x14ac:dyDescent="0.2"/>
    <row r="111" s="19" customFormat="1" x14ac:dyDescent="0.2"/>
    <row r="112" s="19" customFormat="1" x14ac:dyDescent="0.2"/>
    <row r="113" s="19" customFormat="1" x14ac:dyDescent="0.2"/>
    <row r="114" s="19" customFormat="1" x14ac:dyDescent="0.2"/>
    <row r="115" s="19" customFormat="1" x14ac:dyDescent="0.2"/>
    <row r="116" s="19" customFormat="1" x14ac:dyDescent="0.2"/>
    <row r="117" s="19" customFormat="1" x14ac:dyDescent="0.2"/>
    <row r="118" s="19" customFormat="1" x14ac:dyDescent="0.2"/>
    <row r="119" s="19" customFormat="1" x14ac:dyDescent="0.2"/>
    <row r="120" s="19" customFormat="1" x14ac:dyDescent="0.2"/>
    <row r="121" s="19" customFormat="1" x14ac:dyDescent="0.2"/>
    <row r="122" s="19" customFormat="1" x14ac:dyDescent="0.2"/>
    <row r="123" s="19" customFormat="1" x14ac:dyDescent="0.2"/>
    <row r="124" s="19" customFormat="1" x14ac:dyDescent="0.2"/>
    <row r="125" s="19" customFormat="1" x14ac:dyDescent="0.2"/>
    <row r="126" s="19" customFormat="1" x14ac:dyDescent="0.2"/>
    <row r="127" s="19" customFormat="1" x14ac:dyDescent="0.2"/>
    <row r="128" s="19" customFormat="1" x14ac:dyDescent="0.2"/>
    <row r="129" s="19" customFormat="1" x14ac:dyDescent="0.2"/>
    <row r="130" s="19" customFormat="1" x14ac:dyDescent="0.2"/>
    <row r="131" s="19" customFormat="1" x14ac:dyDescent="0.2"/>
    <row r="132" s="19" customFormat="1" x14ac:dyDescent="0.2"/>
    <row r="133" s="19" customFormat="1" x14ac:dyDescent="0.2"/>
    <row r="134" s="19" customFormat="1" x14ac:dyDescent="0.2"/>
    <row r="135" s="19" customFormat="1" x14ac:dyDescent="0.2"/>
    <row r="136" s="19" customFormat="1" x14ac:dyDescent="0.2"/>
    <row r="137" s="19" customFormat="1" x14ac:dyDescent="0.2"/>
    <row r="138" s="19" customFormat="1" x14ac:dyDescent="0.2"/>
    <row r="139" s="19" customFormat="1" x14ac:dyDescent="0.2"/>
    <row r="140" s="19" customFormat="1" x14ac:dyDescent="0.2"/>
    <row r="141" s="19" customFormat="1" x14ac:dyDescent="0.2"/>
    <row r="142" s="19" customFormat="1" x14ac:dyDescent="0.2"/>
    <row r="143" s="19" customFormat="1" x14ac:dyDescent="0.2"/>
    <row r="144" s="19" customFormat="1" x14ac:dyDescent="0.2"/>
    <row r="145" s="19" customFormat="1" x14ac:dyDescent="0.2"/>
    <row r="146" s="19" customFormat="1" x14ac:dyDescent="0.2"/>
    <row r="147" s="19" customFormat="1" x14ac:dyDescent="0.2"/>
    <row r="148" s="19" customFormat="1" x14ac:dyDescent="0.2"/>
    <row r="149" s="19" customFormat="1" x14ac:dyDescent="0.2"/>
    <row r="150" s="19" customFormat="1" x14ac:dyDescent="0.2"/>
    <row r="151" s="19" customFormat="1" x14ac:dyDescent="0.2"/>
    <row r="152" s="19" customFormat="1" x14ac:dyDescent="0.2"/>
    <row r="153" s="19" customFormat="1" x14ac:dyDescent="0.2"/>
    <row r="154" s="19" customFormat="1" x14ac:dyDescent="0.2"/>
    <row r="155" s="19" customFormat="1" x14ac:dyDescent="0.2"/>
    <row r="156" s="19" customFormat="1" x14ac:dyDescent="0.2"/>
    <row r="157" s="19" customFormat="1" x14ac:dyDescent="0.2"/>
    <row r="158" s="19" customFormat="1" x14ac:dyDescent="0.2"/>
    <row r="159" s="19" customFormat="1" x14ac:dyDescent="0.2"/>
    <row r="160" s="19" customFormat="1" x14ac:dyDescent="0.2"/>
    <row r="161" s="19" customFormat="1" x14ac:dyDescent="0.2"/>
    <row r="162" s="19" customFormat="1" x14ac:dyDescent="0.2"/>
    <row r="163" s="19" customFormat="1" x14ac:dyDescent="0.2"/>
    <row r="164" s="19" customFormat="1" x14ac:dyDescent="0.2"/>
    <row r="165" s="19" customFormat="1" x14ac:dyDescent="0.2"/>
    <row r="166" s="19" customFormat="1" x14ac:dyDescent="0.2"/>
    <row r="167" s="19" customFormat="1" x14ac:dyDescent="0.2"/>
    <row r="168" s="19" customFormat="1" x14ac:dyDescent="0.2"/>
    <row r="169" s="19" customFormat="1" x14ac:dyDescent="0.2"/>
    <row r="170" s="19" customFormat="1" x14ac:dyDescent="0.2"/>
    <row r="171" s="19" customFormat="1" x14ac:dyDescent="0.2"/>
    <row r="172" s="19" customFormat="1" x14ac:dyDescent="0.2"/>
    <row r="173" s="19" customFormat="1" x14ac:dyDescent="0.2"/>
    <row r="174" s="19" customFormat="1" x14ac:dyDescent="0.2"/>
    <row r="175" s="19" customFormat="1" x14ac:dyDescent="0.2"/>
    <row r="176" s="19" customFormat="1" x14ac:dyDescent="0.2"/>
    <row r="177" s="19" customFormat="1" x14ac:dyDescent="0.2"/>
    <row r="178" s="19" customFormat="1" x14ac:dyDescent="0.2"/>
    <row r="179" s="19" customFormat="1" x14ac:dyDescent="0.2"/>
    <row r="180" s="19" customFormat="1" x14ac:dyDescent="0.2"/>
    <row r="181" s="19" customFormat="1" x14ac:dyDescent="0.2"/>
    <row r="182" s="19" customFormat="1" x14ac:dyDescent="0.2"/>
    <row r="183" s="19" customFormat="1" x14ac:dyDescent="0.2"/>
    <row r="184" s="19" customFormat="1" x14ac:dyDescent="0.2"/>
    <row r="185" s="19" customFormat="1" x14ac:dyDescent="0.2"/>
    <row r="186" s="19" customFormat="1" x14ac:dyDescent="0.2"/>
    <row r="187" s="19" customFormat="1" x14ac:dyDescent="0.2"/>
    <row r="188" s="19" customFormat="1" x14ac:dyDescent="0.2"/>
    <row r="189" s="19" customFormat="1" x14ac:dyDescent="0.2"/>
    <row r="190" s="19" customFormat="1" x14ac:dyDescent="0.2"/>
    <row r="191" s="19" customFormat="1" x14ac:dyDescent="0.2"/>
    <row r="192" s="19" customFormat="1" x14ac:dyDescent="0.2"/>
    <row r="193" s="19" customFormat="1" x14ac:dyDescent="0.2"/>
    <row r="194" s="19" customFormat="1" x14ac:dyDescent="0.2"/>
    <row r="195" s="19" customFormat="1" x14ac:dyDescent="0.2"/>
    <row r="196" s="19" customFormat="1" x14ac:dyDescent="0.2"/>
    <row r="197" s="19" customFormat="1" x14ac:dyDescent="0.2"/>
    <row r="198" s="19" customFormat="1" x14ac:dyDescent="0.2"/>
    <row r="199" s="19" customFormat="1" x14ac:dyDescent="0.2"/>
    <row r="200" s="19" customFormat="1" x14ac:dyDescent="0.2"/>
    <row r="201" s="19" customFormat="1" x14ac:dyDescent="0.2"/>
    <row r="202" s="19" customFormat="1" x14ac:dyDescent="0.2"/>
    <row r="203" s="19" customFormat="1" x14ac:dyDescent="0.2"/>
    <row r="204" s="19" customFormat="1" x14ac:dyDescent="0.2"/>
    <row r="205" s="19" customFormat="1" x14ac:dyDescent="0.2"/>
    <row r="206" s="19" customFormat="1" x14ac:dyDescent="0.2"/>
    <row r="207" s="19" customFormat="1" x14ac:dyDescent="0.2"/>
    <row r="208" s="19" customFormat="1" x14ac:dyDescent="0.2"/>
    <row r="209" s="19" customFormat="1" x14ac:dyDescent="0.2"/>
    <row r="210" s="19" customFormat="1" x14ac:dyDescent="0.2"/>
    <row r="211" s="19" customFormat="1" x14ac:dyDescent="0.2"/>
    <row r="212" s="19" customFormat="1" x14ac:dyDescent="0.2"/>
    <row r="213" s="19" customFormat="1" x14ac:dyDescent="0.2"/>
    <row r="214" s="19" customFormat="1" x14ac:dyDescent="0.2"/>
    <row r="215" s="19" customFormat="1" x14ac:dyDescent="0.2"/>
    <row r="216" s="19" customFormat="1" x14ac:dyDescent="0.2"/>
    <row r="217" s="19" customFormat="1" x14ac:dyDescent="0.2"/>
    <row r="218" s="19" customFormat="1" x14ac:dyDescent="0.2"/>
    <row r="219" s="19" customFormat="1" x14ac:dyDescent="0.2"/>
    <row r="220" s="19" customFormat="1" x14ac:dyDescent="0.2"/>
    <row r="221" s="19" customFormat="1" x14ac:dyDescent="0.2"/>
    <row r="222" s="19" customFormat="1" x14ac:dyDescent="0.2"/>
    <row r="223" s="19" customFormat="1" x14ac:dyDescent="0.2"/>
    <row r="224" s="19" customFormat="1" x14ac:dyDescent="0.2"/>
    <row r="225" s="19" customFormat="1" x14ac:dyDescent="0.2"/>
    <row r="226" s="19" customFormat="1" x14ac:dyDescent="0.2"/>
    <row r="227" s="19" customFormat="1" x14ac:dyDescent="0.2"/>
    <row r="228" s="19" customFormat="1" x14ac:dyDescent="0.2"/>
    <row r="229" s="19" customFormat="1" x14ac:dyDescent="0.2"/>
    <row r="230" s="19" customFormat="1" x14ac:dyDescent="0.2"/>
    <row r="231" s="19" customFormat="1" x14ac:dyDescent="0.2"/>
    <row r="232" s="19" customFormat="1" x14ac:dyDescent="0.2"/>
    <row r="233" s="19" customFormat="1" x14ac:dyDescent="0.2"/>
    <row r="234" s="19" customFormat="1" x14ac:dyDescent="0.2"/>
    <row r="235" s="19" customFormat="1" x14ac:dyDescent="0.2"/>
    <row r="236" s="19" customFormat="1" x14ac:dyDescent="0.2"/>
    <row r="237" s="19" customFormat="1" x14ac:dyDescent="0.2"/>
    <row r="238" s="19" customFormat="1" x14ac:dyDescent="0.2"/>
    <row r="239" s="19" customFormat="1" x14ac:dyDescent="0.2"/>
    <row r="240" s="19" customFormat="1" x14ac:dyDescent="0.2"/>
    <row r="241" s="19" customFormat="1" x14ac:dyDescent="0.2"/>
    <row r="242" s="19" customFormat="1" x14ac:dyDescent="0.2"/>
    <row r="243" s="19" customFormat="1" x14ac:dyDescent="0.2"/>
    <row r="244" s="19" customFormat="1" x14ac:dyDescent="0.2"/>
    <row r="245" s="19" customFormat="1" x14ac:dyDescent="0.2"/>
    <row r="246" s="19" customFormat="1" x14ac:dyDescent="0.2"/>
    <row r="247" s="19" customFormat="1" x14ac:dyDescent="0.2"/>
    <row r="248" s="19" customFormat="1" x14ac:dyDescent="0.2"/>
    <row r="249" s="19" customFormat="1" x14ac:dyDescent="0.2"/>
    <row r="250" s="19" customFormat="1" x14ac:dyDescent="0.2"/>
    <row r="251" s="19" customFormat="1" x14ac:dyDescent="0.2"/>
    <row r="252" s="19" customFormat="1" x14ac:dyDescent="0.2"/>
    <row r="253" s="19" customFormat="1" x14ac:dyDescent="0.2"/>
    <row r="254" s="19" customFormat="1" x14ac:dyDescent="0.2"/>
    <row r="255" s="19" customFormat="1" x14ac:dyDescent="0.2"/>
    <row r="256" s="19" customFormat="1" x14ac:dyDescent="0.2"/>
    <row r="257" s="19" customFormat="1" x14ac:dyDescent="0.2"/>
    <row r="258" s="19" customFormat="1" x14ac:dyDescent="0.2"/>
    <row r="259" s="19" customFormat="1" x14ac:dyDescent="0.2"/>
    <row r="260" s="19" customFormat="1" x14ac:dyDescent="0.2"/>
    <row r="261" s="19" customFormat="1" x14ac:dyDescent="0.2"/>
    <row r="262" s="19" customFormat="1" x14ac:dyDescent="0.2"/>
    <row r="263" s="19" customFormat="1" x14ac:dyDescent="0.2"/>
    <row r="264" s="19" customFormat="1" x14ac:dyDescent="0.2"/>
    <row r="265" s="19" customFormat="1" x14ac:dyDescent="0.2"/>
    <row r="266" s="19" customFormat="1" x14ac:dyDescent="0.2"/>
    <row r="267" s="19" customFormat="1" x14ac:dyDescent="0.2"/>
    <row r="268" s="19" customFormat="1" x14ac:dyDescent="0.2"/>
    <row r="269" s="19" customFormat="1" x14ac:dyDescent="0.2"/>
    <row r="270" s="19" customFormat="1" x14ac:dyDescent="0.2"/>
    <row r="271" s="19" customFormat="1" x14ac:dyDescent="0.2"/>
    <row r="272" s="19" customFormat="1" x14ac:dyDescent="0.2"/>
    <row r="273" s="19" customFormat="1" x14ac:dyDescent="0.2"/>
    <row r="274" s="19" customFormat="1" x14ac:dyDescent="0.2"/>
    <row r="275" s="19" customFormat="1" x14ac:dyDescent="0.2"/>
    <row r="276" s="19" customFormat="1" x14ac:dyDescent="0.2"/>
    <row r="277" s="19" customFormat="1" x14ac:dyDescent="0.2"/>
    <row r="278" s="19" customFormat="1" x14ac:dyDescent="0.2"/>
    <row r="279" s="19" customFormat="1" x14ac:dyDescent="0.2"/>
    <row r="280" s="19" customFormat="1" x14ac:dyDescent="0.2"/>
    <row r="281" s="19" customFormat="1" x14ac:dyDescent="0.2"/>
    <row r="282" s="19" customFormat="1" x14ac:dyDescent="0.2"/>
    <row r="283" s="19" customFormat="1" x14ac:dyDescent="0.2"/>
    <row r="284" s="19" customFormat="1" x14ac:dyDescent="0.2"/>
    <row r="285" s="19" customFormat="1" x14ac:dyDescent="0.2"/>
    <row r="286" s="19" customFormat="1" x14ac:dyDescent="0.2"/>
    <row r="287" s="19" customFormat="1" x14ac:dyDescent="0.2"/>
    <row r="288" s="19" customFormat="1" x14ac:dyDescent="0.2"/>
    <row r="289" spans="2:10" s="19" customFormat="1" x14ac:dyDescent="0.2"/>
    <row r="290" spans="2:10" s="19" customFormat="1" x14ac:dyDescent="0.2"/>
    <row r="291" spans="2:10" s="19" customFormat="1" x14ac:dyDescent="0.2"/>
    <row r="292" spans="2:10" s="19" customFormat="1" x14ac:dyDescent="0.2"/>
    <row r="293" spans="2:10" s="19" customFormat="1" x14ac:dyDescent="0.2"/>
    <row r="294" spans="2:10" s="19" customFormat="1" x14ac:dyDescent="0.2"/>
    <row r="295" spans="2:10" s="19" customFormat="1" x14ac:dyDescent="0.2"/>
    <row r="296" spans="2:10" s="19" customFormat="1" x14ac:dyDescent="0.2"/>
    <row r="297" spans="2:10" s="19" customFormat="1" x14ac:dyDescent="0.2"/>
    <row r="298" spans="2:10" s="19" customFormat="1" x14ac:dyDescent="0.2"/>
    <row r="299" spans="2:10" s="19" customFormat="1" x14ac:dyDescent="0.2"/>
    <row r="300" spans="2:10" x14ac:dyDescent="0.2">
      <c r="B300" s="19"/>
      <c r="C300" s="19"/>
      <c r="D300" s="19"/>
      <c r="E300" s="19"/>
      <c r="F300" s="19"/>
      <c r="G300" s="19"/>
      <c r="H300" s="19"/>
      <c r="I300" s="19"/>
      <c r="J300" s="19"/>
    </row>
  </sheetData>
  <sheetProtection algorithmName="SHA-512" hashValue="iv+MnVALknNn8aXRUtvETetiHLWqcexFIAMPIvYWGeLRW37tq6/UT2tvxhH1zEyWBWQawY/c91Vfnd6iO0y3UQ==" saltValue="YW/nAEV6fzss38eT7Vrd5g==" spinCount="100000" sheet="1" objects="1" scenarios="1" formatCells="0" formatColumns="0" formatRows="0"/>
  <mergeCells count="4">
    <mergeCell ref="B8:J8"/>
    <mergeCell ref="E16:G16"/>
    <mergeCell ref="E35:G35"/>
    <mergeCell ref="B12:J12"/>
  </mergeCells>
  <conditionalFormatting sqref="D24:F25 G26 J26 G27:J27 G29:J29 G28 J28 G30 J30">
    <cfRule type="containsText" dxfId="8" priority="17" operator="containsText" text="Introduce value">
      <formula>NOT(ISERROR(SEARCH("Introduce value",#REF!)))</formula>
    </cfRule>
  </conditionalFormatting>
  <conditionalFormatting sqref="D31:F31">
    <cfRule type="containsText" dxfId="7" priority="16" operator="containsText" text="Introduce value">
      <formula>NOT(ISERROR(SEARCH("Introduce value",#REF!)))</formula>
    </cfRule>
  </conditionalFormatting>
  <conditionalFormatting sqref="D26:F27">
    <cfRule type="containsText" dxfId="6" priority="15" operator="containsText" text="Introduce value">
      <formula>NOT(ISERROR(SEARCH("Introduce value",#REF!)))</formula>
    </cfRule>
  </conditionalFormatting>
  <conditionalFormatting sqref="J24:J25 G24:G25">
    <cfRule type="containsText" dxfId="5" priority="10" operator="containsText" text="Introduce value">
      <formula>NOT(ISERROR(SEARCH("Introduce value",#REF!)))</formula>
    </cfRule>
  </conditionalFormatting>
  <conditionalFormatting sqref="I24">
    <cfRule type="containsText" dxfId="4" priority="8" operator="containsText" text="Introduce value">
      <formula>NOT(ISERROR(SEARCH("Introduce value",#REF!)))</formula>
    </cfRule>
  </conditionalFormatting>
  <conditionalFormatting sqref="H25:I25">
    <cfRule type="containsText" dxfId="3" priority="6" operator="containsText" text="Introduce value">
      <formula>NOT(ISERROR(SEARCH("Introduce value",#REF!)))</formula>
    </cfRule>
  </conditionalFormatting>
  <conditionalFormatting sqref="I26">
    <cfRule type="containsText" dxfId="2" priority="3" operator="containsText" text="Introduce value">
      <formula>NOT(ISERROR(SEARCH("Introduce value",#REF!)))</formula>
    </cfRule>
  </conditionalFormatting>
  <conditionalFormatting sqref="I28">
    <cfRule type="containsText" dxfId="1" priority="2" operator="containsText" text="Introduce value">
      <formula>NOT(ISERROR(SEARCH("Introduce value",#REF!)))</formula>
    </cfRule>
  </conditionalFormatting>
  <conditionalFormatting sqref="I30">
    <cfRule type="containsText" dxfId="0" priority="1" operator="containsText" text="Introduce value">
      <formula>NOT(ISERROR(SEARCH("Introduce value",#REF!)))</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ACTV16-17-32180</_dlc_DocId>
    <_dlc_DocIdUrl xmlns="5bcca709-0b09-4b74-bfa0-2137a84c1763">
      <Url>https://activity.echa.europa.eu/sites/act-16/process-16-0/_layouts/DocIdRedir.aspx?ID=ACTV16-17-32180</Url>
      <Description>ACTV16-17-32180</Description>
    </_dlc_DocIdUrl>
    <IsRecord xmlns="735cbd8a-ef91-4d32-baee-5f03e5fb30bf">No</IsRecord>
    <IconOverlay xmlns="http://schemas.microsoft.com/sharepoint/v4" xsi:nil="true"/>
  </documentManagement>
</p:properties>
</file>

<file path=customXml/itemProps1.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2.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3.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4.xml><?xml version="1.0" encoding="utf-8"?>
<ds:datastoreItem xmlns:ds="http://schemas.openxmlformats.org/officeDocument/2006/customXml" ds:itemID="{419C162E-B2BD-45DD-9A5B-A36D8C199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6E1CFF7-3811-4B00-85F4-0D62518EAA52}">
  <ds:schemaRefs>
    <ds:schemaRef ds:uri="http://schemas.microsoft.com/office/2006/metadata/properties"/>
    <ds:schemaRef ds:uri="http://schemas.microsoft.com/office/infopath/2007/PartnerControls"/>
    <ds:schemaRef ds:uri="735cbd8a-ef91-4d32-baee-5f03e5fb30bf"/>
    <ds:schemaRef ds:uri="5be2862c-9c7a-466a-8f6d-c278e82738e2"/>
    <ds:schemaRef ds:uri="d80dd6ab-43bf-4d9d-bb1e-742532452846"/>
    <ds:schemaRef ds:uri="5bcca709-0b09-4b74-bfa0-2137a84c1763"/>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Introduction</vt:lpstr>
      <vt:lpstr>Index</vt:lpstr>
      <vt:lpstr>Private and professional use</vt:lpstr>
      <vt:lpstr>'Private and professional use'!Elocal_water_annual</vt:lpstr>
      <vt:lpstr>'Private and professional use'!Ereg_soil_priv</vt:lpstr>
      <vt:lpstr>'Private and professional use'!Ereg_soil_prof</vt:lpstr>
      <vt:lpstr>'Private and professional use'!Ereg_waste_priv</vt:lpstr>
      <vt:lpstr>'Private and professional use'!Ereg_waste_prof</vt:lpstr>
      <vt:lpstr>'Private and professional use'!Ereg_water_priv</vt:lpstr>
      <vt:lpstr>'Private and professional use'!Ereg_water_prof</vt:lpstr>
      <vt:lpstr>'Private and professional use'!Fa.i._priv</vt:lpstr>
      <vt:lpstr>'Private and professional use'!Fa.i._prof</vt:lpstr>
      <vt:lpstr>'Private and professional use'!Fdisp_appl_priv</vt:lpstr>
      <vt:lpstr>'Private and professional use'!Fdisp_appl_prof</vt:lpstr>
      <vt:lpstr>'Private and professional use'!Fdisp_waste_priv</vt:lpstr>
      <vt:lpstr>'Private and professional use'!Fdisp_waste_prof</vt:lpstr>
      <vt:lpstr>'Private and professional use'!Fsoil_use_priv</vt:lpstr>
      <vt:lpstr>'Private and professional use'!Fsoil_use_prof</vt:lpstr>
      <vt:lpstr>'Private and professional use'!Fwater_appl_priv</vt:lpstr>
      <vt:lpstr>'Private and professional use'!Fwater_appl_prof</vt:lpstr>
      <vt:lpstr>'Private and professional use'!TONNAGEreg_priv</vt:lpstr>
      <vt:lpstr>'Private and professional use'!TONNAGEreg_prof</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PT7 Biocides used as film preservatives</dc:title>
  <dc:creator>NOGUEIRO Eugenia</dc:creator>
  <cp:lastModifiedBy>NOGUEIRO Eugenia</cp:lastModifiedBy>
  <dcterms:created xsi:type="dcterms:W3CDTF">2015-06-18T08:46:54Z</dcterms:created>
  <dcterms:modified xsi:type="dcterms:W3CDTF">2017-03-30T13:00:38Z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4c3ee625-0d78-472b-a957-9badb65fad05</vt:lpwstr>
  </property>
</Properties>
</file>